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EF\Dropbox\Bulletin\"/>
    </mc:Choice>
  </mc:AlternateContent>
  <bookViews>
    <workbookView xWindow="-120" yWindow="-120" windowWidth="29040" windowHeight="15990"/>
  </bookViews>
  <sheets>
    <sheet name="T6" sheetId="1" r:id="rId1"/>
    <sheet name="English" sheetId="2" r:id="rId2"/>
  </sheets>
  <externalReferences>
    <externalReference r:id="rId3"/>
  </externalReferences>
  <definedNames>
    <definedName name="\a" localSheetId="0">#REF!</definedName>
    <definedName name="\a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13_0Ch" localSheetId="0">#REF!</definedName>
    <definedName name="_13_0Ch">#REF!</definedName>
    <definedName name="_26_0Ch" localSheetId="0">#REF!</definedName>
    <definedName name="_26_0Ch">#REF!</definedName>
    <definedName name="_39Ch" localSheetId="0">#REF!</definedName>
    <definedName name="_39Ch">#REF!</definedName>
    <definedName name="_52Ch" localSheetId="0">#REF!</definedName>
    <definedName name="_52Ch">#REF!</definedName>
    <definedName name="A" localSheetId="0">#REF!</definedName>
    <definedName name="A">#REF!</definedName>
    <definedName name="B" localSheetId="0">#REF!</definedName>
    <definedName name="B">#REF!</definedName>
    <definedName name="C_" localSheetId="0">#REF!</definedName>
    <definedName name="C_">#REF!</definedName>
    <definedName name="ch" localSheetId="0">#REF!</definedName>
    <definedName name="ch">#REF!</definedName>
    <definedName name="D" localSheetId="0">#REF!</definedName>
    <definedName name="D">#REF!</definedName>
    <definedName name="_xlnm.Database" localSheetId="0">#REF!</definedName>
    <definedName name="_xlnm.Database">#REF!</definedName>
    <definedName name="F" localSheetId="0">#REF!</definedName>
    <definedName name="F">#REF!</definedName>
    <definedName name="G" localSheetId="0">#REF!</definedName>
    <definedName name="G">#REF!</definedName>
    <definedName name="gfcghcgh" localSheetId="0">#REF!</definedName>
    <definedName name="gfcghcgh">#REF!</definedName>
    <definedName name="H" localSheetId="0">#REF!</definedName>
    <definedName name="H">#REF!</definedName>
    <definedName name="I" localSheetId="0">#REF!</definedName>
    <definedName name="I">#REF!</definedName>
    <definedName name="Implementation_03months__25">#REF!</definedName>
    <definedName name="J" localSheetId="0">#REF!</definedName>
    <definedName name="J">#REF!</definedName>
    <definedName name="K" localSheetId="0">#REF!</definedName>
    <definedName name="K">#REF!</definedName>
    <definedName name="L" localSheetId="0">#REF!</definedName>
    <definedName name="L">#REF!</definedName>
    <definedName name="M" localSheetId="0">#REF!</definedName>
    <definedName name="M">#REF!</definedName>
    <definedName name="meth" localSheetId="0">#REF!</definedName>
    <definedName name="meth">#REF!</definedName>
    <definedName name="mm" localSheetId="0">#REF!</definedName>
    <definedName name="mm">#REF!</definedName>
    <definedName name="p" localSheetId="0">#REF!</definedName>
    <definedName name="p">#REF!</definedName>
    <definedName name="Print_Area_MI" localSheetId="0">#REF!</definedName>
    <definedName name="Print_Area_MI">#REF!</definedName>
    <definedName name="_xlnm.Print_Titles" localSheetId="0">'T6'!$A:$A</definedName>
    <definedName name="q" localSheetId="0">#REF!</definedName>
    <definedName name="q">#REF!</definedName>
    <definedName name="sokleap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B3" i="1" l="1"/>
  <c r="CC3" i="1"/>
  <c r="CD3" i="1"/>
  <c r="CE3" i="1"/>
  <c r="CF3" i="1"/>
  <c r="CG3" i="1"/>
  <c r="CB4" i="1"/>
  <c r="CC4" i="1"/>
  <c r="CD4" i="1"/>
  <c r="CE4" i="1"/>
  <c r="CF4" i="1"/>
  <c r="CG4" i="1"/>
  <c r="CB5" i="1"/>
  <c r="CC5" i="1"/>
  <c r="CD5" i="1"/>
  <c r="CE5" i="1"/>
  <c r="CF5" i="1"/>
  <c r="CG5" i="1"/>
  <c r="CB6" i="1"/>
  <c r="CC6" i="1"/>
  <c r="CD6" i="1"/>
  <c r="CE6" i="1"/>
  <c r="CF6" i="1"/>
  <c r="CG6" i="1"/>
  <c r="CB7" i="1"/>
  <c r="CC7" i="1"/>
  <c r="CD7" i="1"/>
  <c r="CE7" i="1"/>
  <c r="CF7" i="1"/>
  <c r="CG7" i="1"/>
  <c r="CB8" i="1"/>
  <c r="CC8" i="1"/>
  <c r="CD8" i="1"/>
  <c r="CE8" i="1"/>
  <c r="CF8" i="1"/>
  <c r="CG8" i="1"/>
  <c r="CB9" i="1"/>
  <c r="CC9" i="1"/>
  <c r="CD9" i="1"/>
  <c r="CE9" i="1"/>
  <c r="CF9" i="1"/>
  <c r="CG9" i="1"/>
  <c r="CB10" i="1"/>
  <c r="CC10" i="1"/>
  <c r="CD10" i="1"/>
  <c r="CE10" i="1"/>
  <c r="CF10" i="1"/>
  <c r="CG10" i="1"/>
  <c r="CB11" i="1"/>
  <c r="CC11" i="1"/>
  <c r="CD11" i="1"/>
  <c r="CE11" i="1"/>
  <c r="CF11" i="1"/>
  <c r="CG11" i="1"/>
  <c r="CB12" i="1"/>
  <c r="CC12" i="1"/>
  <c r="CD12" i="1"/>
  <c r="CE12" i="1"/>
  <c r="CF12" i="1"/>
  <c r="CG12" i="1"/>
  <c r="CB13" i="1"/>
  <c r="CC13" i="1"/>
  <c r="CD13" i="1"/>
  <c r="CE13" i="1"/>
  <c r="CF13" i="1"/>
  <c r="CG13" i="1"/>
  <c r="CB14" i="1"/>
  <c r="CC14" i="1"/>
  <c r="CD14" i="1"/>
  <c r="CE14" i="1"/>
  <c r="CF14" i="1"/>
  <c r="CG14" i="1"/>
  <c r="CB15" i="1"/>
  <c r="CC15" i="1"/>
  <c r="CD15" i="1"/>
  <c r="CE15" i="1"/>
  <c r="CF15" i="1"/>
  <c r="CG15" i="1"/>
  <c r="CB16" i="1"/>
  <c r="CC16" i="1"/>
  <c r="CD16" i="1"/>
  <c r="CE16" i="1"/>
  <c r="CF16" i="1"/>
  <c r="CG16" i="1"/>
  <c r="CB17" i="1"/>
  <c r="CC17" i="1"/>
  <c r="CD17" i="1"/>
  <c r="CE17" i="1"/>
  <c r="CF17" i="1"/>
  <c r="CG17" i="1"/>
  <c r="CB18" i="1"/>
  <c r="CC18" i="1"/>
  <c r="CD18" i="1"/>
  <c r="CE18" i="1"/>
  <c r="CF18" i="1"/>
  <c r="CG18" i="1"/>
  <c r="CB19" i="1"/>
  <c r="CC19" i="1"/>
  <c r="CD19" i="1"/>
  <c r="CE19" i="1"/>
  <c r="CF19" i="1"/>
  <c r="CG19" i="1"/>
  <c r="CB20" i="1"/>
  <c r="CC20" i="1"/>
  <c r="CD20" i="1"/>
  <c r="CE20" i="1"/>
  <c r="CF20" i="1"/>
  <c r="CG20" i="1"/>
  <c r="CB21" i="1"/>
  <c r="CC21" i="1"/>
  <c r="CD21" i="1"/>
  <c r="CE21" i="1"/>
  <c r="CF21" i="1"/>
  <c r="CG21" i="1"/>
  <c r="CB22" i="1"/>
  <c r="CC22" i="1"/>
  <c r="CD22" i="1"/>
  <c r="CE22" i="1"/>
  <c r="CF22" i="1"/>
  <c r="CG22" i="1"/>
  <c r="CB23" i="1"/>
  <c r="CC23" i="1"/>
  <c r="CD23" i="1"/>
  <c r="CE23" i="1"/>
  <c r="CF23" i="1"/>
  <c r="CG23" i="1"/>
  <c r="CB24" i="1"/>
  <c r="CC24" i="1"/>
  <c r="CD24" i="1"/>
  <c r="CE24" i="1"/>
  <c r="CF24" i="1"/>
  <c r="CG24" i="1"/>
  <c r="CB25" i="1"/>
  <c r="CC25" i="1"/>
  <c r="CD25" i="1"/>
  <c r="CE25" i="1"/>
  <c r="CF25" i="1"/>
  <c r="CG25" i="1"/>
  <c r="CC4" i="2"/>
  <c r="CD4" i="2"/>
  <c r="CE4" i="2"/>
  <c r="CF4" i="2"/>
  <c r="CG4" i="2"/>
  <c r="CH4" i="2"/>
  <c r="CC5" i="2"/>
  <c r="CD5" i="2"/>
  <c r="CE5" i="2"/>
  <c r="CF5" i="2"/>
  <c r="CG5" i="2"/>
  <c r="CH5" i="2"/>
  <c r="CC6" i="2"/>
  <c r="CD6" i="2"/>
  <c r="CE6" i="2"/>
  <c r="CF6" i="2"/>
  <c r="CG6" i="2"/>
  <c r="CH6" i="2"/>
  <c r="CC7" i="2"/>
  <c r="CD7" i="2"/>
  <c r="CE7" i="2"/>
  <c r="CF7" i="2"/>
  <c r="CG7" i="2"/>
  <c r="CH7" i="2"/>
  <c r="CC8" i="2"/>
  <c r="CD8" i="2"/>
  <c r="CE8" i="2"/>
  <c r="CF8" i="2"/>
  <c r="CG8" i="2"/>
  <c r="CH8" i="2"/>
  <c r="CC9" i="2"/>
  <c r="CD9" i="2"/>
  <c r="CE9" i="2"/>
  <c r="CF9" i="2"/>
  <c r="CG9" i="2"/>
  <c r="CH9" i="2"/>
  <c r="CC10" i="2"/>
  <c r="CD10" i="2"/>
  <c r="CE10" i="2"/>
  <c r="CF10" i="2"/>
  <c r="CG10" i="2"/>
  <c r="CH10" i="2"/>
  <c r="CC11" i="2"/>
  <c r="CD11" i="2"/>
  <c r="CE11" i="2"/>
  <c r="CF11" i="2"/>
  <c r="CG11" i="2"/>
  <c r="CH11" i="2"/>
  <c r="CC12" i="2"/>
  <c r="CD12" i="2"/>
  <c r="CE12" i="2"/>
  <c r="CF12" i="2"/>
  <c r="CG12" i="2"/>
  <c r="CH12" i="2"/>
  <c r="CC13" i="2"/>
  <c r="CD13" i="2"/>
  <c r="CE13" i="2"/>
  <c r="CF13" i="2"/>
  <c r="CG13" i="2"/>
  <c r="CH13" i="2"/>
  <c r="CC14" i="2"/>
  <c r="CD14" i="2"/>
  <c r="CE14" i="2"/>
  <c r="CF14" i="2"/>
  <c r="CG14" i="2"/>
  <c r="CH14" i="2"/>
  <c r="CC15" i="2"/>
  <c r="CD15" i="2"/>
  <c r="CE15" i="2"/>
  <c r="CF15" i="2"/>
  <c r="CG15" i="2"/>
  <c r="CH15" i="2"/>
  <c r="CC16" i="2"/>
  <c r="CD16" i="2"/>
  <c r="CE16" i="2"/>
  <c r="CF16" i="2"/>
  <c r="CG16" i="2"/>
  <c r="CH16" i="2"/>
  <c r="CC17" i="2"/>
  <c r="CD17" i="2"/>
  <c r="CE17" i="2"/>
  <c r="CF17" i="2"/>
  <c r="CG17" i="2"/>
  <c r="CH17" i="2"/>
  <c r="CC18" i="2"/>
  <c r="CD18" i="2"/>
  <c r="CE18" i="2"/>
  <c r="CF18" i="2"/>
  <c r="CG18" i="2"/>
  <c r="CH18" i="2"/>
  <c r="CC19" i="2"/>
  <c r="CD19" i="2"/>
  <c r="CE19" i="2"/>
  <c r="CF19" i="2"/>
  <c r="CG19" i="2"/>
  <c r="CH19" i="2"/>
  <c r="CC20" i="2"/>
  <c r="CD20" i="2"/>
  <c r="CE20" i="2"/>
  <c r="CF20" i="2"/>
  <c r="CG20" i="2"/>
  <c r="CH20" i="2"/>
  <c r="CC21" i="2"/>
  <c r="CD21" i="2"/>
  <c r="CE21" i="2"/>
  <c r="CF21" i="2"/>
  <c r="CG21" i="2"/>
  <c r="CH21" i="2"/>
  <c r="CC22" i="2"/>
  <c r="CD22" i="2"/>
  <c r="CE22" i="2"/>
  <c r="CF22" i="2"/>
  <c r="CG22" i="2"/>
  <c r="CH22" i="2"/>
  <c r="CC23" i="2"/>
  <c r="CD23" i="2"/>
  <c r="CE23" i="2"/>
  <c r="CF23" i="2"/>
  <c r="CG23" i="2"/>
  <c r="CH23" i="2"/>
  <c r="CC24" i="2"/>
  <c r="CD24" i="2"/>
  <c r="CE24" i="2"/>
  <c r="CF24" i="2"/>
  <c r="CG24" i="2"/>
  <c r="CH24" i="2"/>
  <c r="CC25" i="2"/>
  <c r="CD25" i="2"/>
  <c r="CE25" i="2"/>
  <c r="CF25" i="2"/>
  <c r="CG25" i="2"/>
  <c r="CH25" i="2"/>
  <c r="CC3" i="2"/>
  <c r="CD3" i="2"/>
  <c r="CE3" i="2"/>
  <c r="CF3" i="2"/>
  <c r="CG3" i="2"/>
  <c r="CH3" i="2"/>
  <c r="O25" i="2" l="1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D25" i="2" l="1"/>
  <c r="E25" i="2"/>
  <c r="F25" i="2"/>
  <c r="K25" i="2"/>
  <c r="C25" i="2"/>
  <c r="K25" i="1"/>
  <c r="L25" i="2" s="1"/>
  <c r="J25" i="1"/>
  <c r="I25" i="1"/>
  <c r="J25" i="2" s="1"/>
  <c r="H25" i="1"/>
  <c r="I25" i="2" s="1"/>
  <c r="G25" i="1"/>
  <c r="H25" i="2" s="1"/>
  <c r="F25" i="1"/>
  <c r="G25" i="2" s="1"/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BT3" i="1" l="1"/>
  <c r="BU3" i="1"/>
  <c r="BT4" i="1"/>
  <c r="J4" i="1" s="1"/>
  <c r="BU4" i="1"/>
  <c r="BT5" i="1"/>
  <c r="BU5" i="1"/>
  <c r="BT6" i="1"/>
  <c r="BU6" i="1"/>
  <c r="BT7" i="1"/>
  <c r="BU7" i="1"/>
  <c r="BT8" i="1"/>
  <c r="J8" i="1" s="1"/>
  <c r="BU8" i="1"/>
  <c r="BT9" i="1"/>
  <c r="BU9" i="1"/>
  <c r="BT10" i="1"/>
  <c r="BU10" i="1"/>
  <c r="BT11" i="1"/>
  <c r="BU11" i="1"/>
  <c r="BT12" i="1"/>
  <c r="J12" i="1" s="1"/>
  <c r="BU12" i="1"/>
  <c r="BT13" i="1"/>
  <c r="BU13" i="1"/>
  <c r="BT14" i="1"/>
  <c r="BU14" i="1"/>
  <c r="BT15" i="1"/>
  <c r="BU15" i="1"/>
  <c r="BT16" i="1"/>
  <c r="J16" i="1" s="1"/>
  <c r="BU16" i="1"/>
  <c r="BT17" i="1"/>
  <c r="BU17" i="1"/>
  <c r="BT18" i="1"/>
  <c r="BU18" i="1"/>
  <c r="BT19" i="1"/>
  <c r="BU19" i="1"/>
  <c r="BT20" i="1"/>
  <c r="J20" i="1" s="1"/>
  <c r="BU20" i="1"/>
  <c r="BT21" i="1"/>
  <c r="BU21" i="1"/>
  <c r="BT22" i="1"/>
  <c r="BU22" i="1"/>
  <c r="BT23" i="1"/>
  <c r="BU23" i="1"/>
  <c r="BT24" i="1"/>
  <c r="J24" i="1" s="1"/>
  <c r="BU24" i="1"/>
  <c r="BT3" i="2"/>
  <c r="BT4" i="2"/>
  <c r="BT5" i="2"/>
  <c r="BT6" i="2"/>
  <c r="BT7" i="2"/>
  <c r="BT8" i="2"/>
  <c r="BT9" i="2"/>
  <c r="BT10" i="2"/>
  <c r="BT11" i="2"/>
  <c r="BT12" i="2"/>
  <c r="BT13" i="2"/>
  <c r="BT14" i="2"/>
  <c r="BT15" i="2"/>
  <c r="BT16" i="2"/>
  <c r="BT17" i="2"/>
  <c r="BT18" i="2"/>
  <c r="BT19" i="2"/>
  <c r="BT20" i="2"/>
  <c r="BT21" i="2"/>
  <c r="BT22" i="2"/>
  <c r="BT23" i="2"/>
  <c r="BT24" i="2"/>
  <c r="BS3" i="2"/>
  <c r="BS4" i="2"/>
  <c r="BS5" i="2"/>
  <c r="BS6" i="2"/>
  <c r="BS7" i="2"/>
  <c r="BS8" i="2"/>
  <c r="BS9" i="2"/>
  <c r="BS10" i="2"/>
  <c r="BS11" i="2"/>
  <c r="BS12" i="2"/>
  <c r="BS13" i="2"/>
  <c r="BS14" i="2"/>
  <c r="BS15" i="2"/>
  <c r="BS16" i="2"/>
  <c r="BS17" i="2"/>
  <c r="BS18" i="2"/>
  <c r="BS19" i="2"/>
  <c r="BS20" i="2"/>
  <c r="BS21" i="2"/>
  <c r="BS22" i="2"/>
  <c r="BS23" i="2"/>
  <c r="BS24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H3" i="2" s="1"/>
  <c r="AM3" i="2"/>
  <c r="AN3" i="2"/>
  <c r="AO3" i="2"/>
  <c r="AP3" i="2"/>
  <c r="AQ3" i="2"/>
  <c r="AR3" i="2"/>
  <c r="AS3" i="2"/>
  <c r="AT3" i="2"/>
  <c r="AU3" i="2"/>
  <c r="AV3" i="2"/>
  <c r="AW3" i="2"/>
  <c r="AX3" i="2"/>
  <c r="I3" i="2" s="1"/>
  <c r="AY3" i="2"/>
  <c r="AZ3" i="2"/>
  <c r="BA3" i="2"/>
  <c r="BB3" i="2"/>
  <c r="BC3" i="2"/>
  <c r="BD3" i="2"/>
  <c r="BE3" i="2"/>
  <c r="BF3" i="2"/>
  <c r="BG3" i="2"/>
  <c r="BH3" i="2"/>
  <c r="BI3" i="2"/>
  <c r="BJ3" i="2"/>
  <c r="J3" i="2" s="1"/>
  <c r="BK3" i="2"/>
  <c r="BL3" i="2"/>
  <c r="BM3" i="2"/>
  <c r="BN3" i="2"/>
  <c r="K3" i="2" s="1"/>
  <c r="BO3" i="2"/>
  <c r="BP3" i="2"/>
  <c r="BQ3" i="2"/>
  <c r="BR3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H4" i="2" s="1"/>
  <c r="AM4" i="2"/>
  <c r="AN4" i="2"/>
  <c r="AO4" i="2"/>
  <c r="AP4" i="2"/>
  <c r="AQ4" i="2"/>
  <c r="AR4" i="2"/>
  <c r="AS4" i="2"/>
  <c r="AT4" i="2"/>
  <c r="AU4" i="2"/>
  <c r="AV4" i="2"/>
  <c r="AW4" i="2"/>
  <c r="AX4" i="2"/>
  <c r="I4" i="2" s="1"/>
  <c r="AY4" i="2"/>
  <c r="AZ4" i="2"/>
  <c r="BA4" i="2"/>
  <c r="BB4" i="2"/>
  <c r="BC4" i="2"/>
  <c r="BD4" i="2"/>
  <c r="BE4" i="2"/>
  <c r="BF4" i="2"/>
  <c r="BG4" i="2"/>
  <c r="BH4" i="2"/>
  <c r="BI4" i="2"/>
  <c r="BJ4" i="2"/>
  <c r="J4" i="2" s="1"/>
  <c r="BK4" i="2"/>
  <c r="BL4" i="2"/>
  <c r="BM4" i="2"/>
  <c r="BN4" i="2"/>
  <c r="BO4" i="2"/>
  <c r="BP4" i="2"/>
  <c r="BQ4" i="2"/>
  <c r="BR4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H5" i="2" s="1"/>
  <c r="AM5" i="2"/>
  <c r="AN5" i="2"/>
  <c r="AO5" i="2"/>
  <c r="AP5" i="2"/>
  <c r="AQ5" i="2"/>
  <c r="AR5" i="2"/>
  <c r="AS5" i="2"/>
  <c r="AT5" i="2"/>
  <c r="AU5" i="2"/>
  <c r="AV5" i="2"/>
  <c r="AW5" i="2"/>
  <c r="AX5" i="2"/>
  <c r="I5" i="2" s="1"/>
  <c r="AY5" i="2"/>
  <c r="AZ5" i="2"/>
  <c r="BA5" i="2"/>
  <c r="BB5" i="2"/>
  <c r="BC5" i="2"/>
  <c r="BD5" i="2"/>
  <c r="BE5" i="2"/>
  <c r="BF5" i="2"/>
  <c r="BG5" i="2"/>
  <c r="BH5" i="2"/>
  <c r="BI5" i="2"/>
  <c r="BJ5" i="2"/>
  <c r="J5" i="2" s="1"/>
  <c r="BK5" i="2"/>
  <c r="BL5" i="2"/>
  <c r="BM5" i="2"/>
  <c r="K5" i="2" s="1"/>
  <c r="BN5" i="2"/>
  <c r="BO5" i="2"/>
  <c r="BP5" i="2"/>
  <c r="BQ5" i="2"/>
  <c r="BR5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H6" i="2" s="1"/>
  <c r="AM6" i="2"/>
  <c r="AN6" i="2"/>
  <c r="AO6" i="2"/>
  <c r="AP6" i="2"/>
  <c r="AQ6" i="2"/>
  <c r="AR6" i="2"/>
  <c r="AS6" i="2"/>
  <c r="AT6" i="2"/>
  <c r="AU6" i="2"/>
  <c r="AV6" i="2"/>
  <c r="AW6" i="2"/>
  <c r="AX6" i="2"/>
  <c r="I6" i="2" s="1"/>
  <c r="AY6" i="2"/>
  <c r="AZ6" i="2"/>
  <c r="BA6" i="2"/>
  <c r="BB6" i="2"/>
  <c r="BC6" i="2"/>
  <c r="BD6" i="2"/>
  <c r="BE6" i="2"/>
  <c r="BF6" i="2"/>
  <c r="BG6" i="2"/>
  <c r="BH6" i="2"/>
  <c r="BI6" i="2"/>
  <c r="BJ6" i="2"/>
  <c r="J6" i="2" s="1"/>
  <c r="BK6" i="2"/>
  <c r="BL6" i="2"/>
  <c r="BM6" i="2"/>
  <c r="K6" i="2" s="1"/>
  <c r="BN6" i="2"/>
  <c r="BO6" i="2"/>
  <c r="BP6" i="2"/>
  <c r="BQ6" i="2"/>
  <c r="BR6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H7" i="2" s="1"/>
  <c r="AM7" i="2"/>
  <c r="AN7" i="2"/>
  <c r="AO7" i="2"/>
  <c r="AP7" i="2"/>
  <c r="AQ7" i="2"/>
  <c r="AR7" i="2"/>
  <c r="AS7" i="2"/>
  <c r="AT7" i="2"/>
  <c r="AU7" i="2"/>
  <c r="AV7" i="2"/>
  <c r="AW7" i="2"/>
  <c r="AX7" i="2"/>
  <c r="I7" i="2" s="1"/>
  <c r="AY7" i="2"/>
  <c r="AZ7" i="2"/>
  <c r="BA7" i="2"/>
  <c r="BB7" i="2"/>
  <c r="BC7" i="2"/>
  <c r="BD7" i="2"/>
  <c r="BE7" i="2"/>
  <c r="BF7" i="2"/>
  <c r="BG7" i="2"/>
  <c r="BH7" i="2"/>
  <c r="BI7" i="2"/>
  <c r="BJ7" i="2"/>
  <c r="J7" i="2" s="1"/>
  <c r="BK7" i="2"/>
  <c r="BL7" i="2"/>
  <c r="BM7" i="2"/>
  <c r="BN7" i="2"/>
  <c r="K7" i="2" s="1"/>
  <c r="BO7" i="2"/>
  <c r="BP7" i="2"/>
  <c r="BQ7" i="2"/>
  <c r="BR7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H8" i="2" s="1"/>
  <c r="AM8" i="2"/>
  <c r="AN8" i="2"/>
  <c r="AO8" i="2"/>
  <c r="AP8" i="2"/>
  <c r="AQ8" i="2"/>
  <c r="AR8" i="2"/>
  <c r="AS8" i="2"/>
  <c r="AT8" i="2"/>
  <c r="AU8" i="2"/>
  <c r="AV8" i="2"/>
  <c r="AW8" i="2"/>
  <c r="AX8" i="2"/>
  <c r="I8" i="2" s="1"/>
  <c r="AY8" i="2"/>
  <c r="AZ8" i="2"/>
  <c r="BA8" i="2"/>
  <c r="BB8" i="2"/>
  <c r="BC8" i="2"/>
  <c r="BD8" i="2"/>
  <c r="BE8" i="2"/>
  <c r="BF8" i="2"/>
  <c r="BG8" i="2"/>
  <c r="BH8" i="2"/>
  <c r="BI8" i="2"/>
  <c r="BJ8" i="2"/>
  <c r="J8" i="2" s="1"/>
  <c r="BK8" i="2"/>
  <c r="BL8" i="2"/>
  <c r="BM8" i="2"/>
  <c r="BN8" i="2"/>
  <c r="BO8" i="2"/>
  <c r="BP8" i="2"/>
  <c r="BQ8" i="2"/>
  <c r="BR8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H9" i="2" s="1"/>
  <c r="AM9" i="2"/>
  <c r="AN9" i="2"/>
  <c r="AO9" i="2"/>
  <c r="AP9" i="2"/>
  <c r="AQ9" i="2"/>
  <c r="AR9" i="2"/>
  <c r="AS9" i="2"/>
  <c r="AT9" i="2"/>
  <c r="AU9" i="2"/>
  <c r="AV9" i="2"/>
  <c r="AW9" i="2"/>
  <c r="AX9" i="2"/>
  <c r="I9" i="2" s="1"/>
  <c r="AY9" i="2"/>
  <c r="AZ9" i="2"/>
  <c r="BA9" i="2"/>
  <c r="BB9" i="2"/>
  <c r="BC9" i="2"/>
  <c r="BD9" i="2"/>
  <c r="BE9" i="2"/>
  <c r="BF9" i="2"/>
  <c r="BG9" i="2"/>
  <c r="BH9" i="2"/>
  <c r="BI9" i="2"/>
  <c r="BJ9" i="2"/>
  <c r="J9" i="2" s="1"/>
  <c r="BK9" i="2"/>
  <c r="BL9" i="2"/>
  <c r="BM9" i="2"/>
  <c r="K9" i="2" s="1"/>
  <c r="BN9" i="2"/>
  <c r="BO9" i="2"/>
  <c r="BP9" i="2"/>
  <c r="BQ9" i="2"/>
  <c r="BR9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H10" i="2" s="1"/>
  <c r="AM10" i="2"/>
  <c r="AN10" i="2"/>
  <c r="AO10" i="2"/>
  <c r="AP10" i="2"/>
  <c r="AQ10" i="2"/>
  <c r="AR10" i="2"/>
  <c r="AS10" i="2"/>
  <c r="AT10" i="2"/>
  <c r="AU10" i="2"/>
  <c r="AV10" i="2"/>
  <c r="AW10" i="2"/>
  <c r="AX10" i="2"/>
  <c r="I10" i="2" s="1"/>
  <c r="AY10" i="2"/>
  <c r="AZ10" i="2"/>
  <c r="BA10" i="2"/>
  <c r="BB10" i="2"/>
  <c r="BC10" i="2"/>
  <c r="BD10" i="2"/>
  <c r="BE10" i="2"/>
  <c r="BF10" i="2"/>
  <c r="BG10" i="2"/>
  <c r="BH10" i="2"/>
  <c r="BI10" i="2"/>
  <c r="BJ10" i="2"/>
  <c r="J10" i="2" s="1"/>
  <c r="BK10" i="2"/>
  <c r="BL10" i="2"/>
  <c r="BM10" i="2"/>
  <c r="K10" i="2" s="1"/>
  <c r="BN10" i="2"/>
  <c r="BO10" i="2"/>
  <c r="BP10" i="2"/>
  <c r="BQ10" i="2"/>
  <c r="BR10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H11" i="2" s="1"/>
  <c r="AM11" i="2"/>
  <c r="AN11" i="2"/>
  <c r="AO11" i="2"/>
  <c r="AP11" i="2"/>
  <c r="AQ11" i="2"/>
  <c r="AR11" i="2"/>
  <c r="AS11" i="2"/>
  <c r="AT11" i="2"/>
  <c r="AU11" i="2"/>
  <c r="AV11" i="2"/>
  <c r="AW11" i="2"/>
  <c r="AX11" i="2"/>
  <c r="I11" i="2" s="1"/>
  <c r="AY11" i="2"/>
  <c r="AZ11" i="2"/>
  <c r="BA11" i="2"/>
  <c r="BB11" i="2"/>
  <c r="BC11" i="2"/>
  <c r="BD11" i="2"/>
  <c r="BE11" i="2"/>
  <c r="BF11" i="2"/>
  <c r="BG11" i="2"/>
  <c r="BH11" i="2"/>
  <c r="BI11" i="2"/>
  <c r="BJ11" i="2"/>
  <c r="J11" i="2" s="1"/>
  <c r="BK11" i="2"/>
  <c r="BL11" i="2"/>
  <c r="BM11" i="2"/>
  <c r="BN11" i="2"/>
  <c r="K11" i="2" s="1"/>
  <c r="BO11" i="2"/>
  <c r="BP11" i="2"/>
  <c r="BQ11" i="2"/>
  <c r="BR11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H12" i="2" s="1"/>
  <c r="AM12" i="2"/>
  <c r="AN12" i="2"/>
  <c r="AO12" i="2"/>
  <c r="AP12" i="2"/>
  <c r="AQ12" i="2"/>
  <c r="AR12" i="2"/>
  <c r="AS12" i="2"/>
  <c r="AT12" i="2"/>
  <c r="AU12" i="2"/>
  <c r="AV12" i="2"/>
  <c r="AW12" i="2"/>
  <c r="AX12" i="2"/>
  <c r="I12" i="2" s="1"/>
  <c r="AY12" i="2"/>
  <c r="AZ12" i="2"/>
  <c r="BA12" i="2"/>
  <c r="BB12" i="2"/>
  <c r="BC12" i="2"/>
  <c r="BD12" i="2"/>
  <c r="BE12" i="2"/>
  <c r="BF12" i="2"/>
  <c r="BG12" i="2"/>
  <c r="BH12" i="2"/>
  <c r="BI12" i="2"/>
  <c r="BJ12" i="2"/>
  <c r="J12" i="2" s="1"/>
  <c r="BK12" i="2"/>
  <c r="BL12" i="2"/>
  <c r="BM12" i="2"/>
  <c r="BN12" i="2"/>
  <c r="BO12" i="2"/>
  <c r="BP12" i="2"/>
  <c r="BQ12" i="2"/>
  <c r="BR12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H13" i="2" s="1"/>
  <c r="AM13" i="2"/>
  <c r="AN13" i="2"/>
  <c r="AO13" i="2"/>
  <c r="AP13" i="2"/>
  <c r="AQ13" i="2"/>
  <c r="AR13" i="2"/>
  <c r="AS13" i="2"/>
  <c r="AT13" i="2"/>
  <c r="AU13" i="2"/>
  <c r="AV13" i="2"/>
  <c r="AW13" i="2"/>
  <c r="AX13" i="2"/>
  <c r="I13" i="2" s="1"/>
  <c r="AY13" i="2"/>
  <c r="AZ13" i="2"/>
  <c r="BA13" i="2"/>
  <c r="BB13" i="2"/>
  <c r="BC13" i="2"/>
  <c r="BD13" i="2"/>
  <c r="BE13" i="2"/>
  <c r="BF13" i="2"/>
  <c r="BG13" i="2"/>
  <c r="BH13" i="2"/>
  <c r="BI13" i="2"/>
  <c r="BJ13" i="2"/>
  <c r="J13" i="2" s="1"/>
  <c r="BK13" i="2"/>
  <c r="BL13" i="2"/>
  <c r="BM13" i="2"/>
  <c r="K13" i="2" s="1"/>
  <c r="BN13" i="2"/>
  <c r="BO13" i="2"/>
  <c r="BP13" i="2"/>
  <c r="BQ13" i="2"/>
  <c r="BR13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H14" i="2" s="1"/>
  <c r="AM14" i="2"/>
  <c r="AN14" i="2"/>
  <c r="AO14" i="2"/>
  <c r="AP14" i="2"/>
  <c r="AQ14" i="2"/>
  <c r="AR14" i="2"/>
  <c r="AS14" i="2"/>
  <c r="AT14" i="2"/>
  <c r="AU14" i="2"/>
  <c r="AV14" i="2"/>
  <c r="AW14" i="2"/>
  <c r="AX14" i="2"/>
  <c r="I14" i="2" s="1"/>
  <c r="AY14" i="2"/>
  <c r="AZ14" i="2"/>
  <c r="BA14" i="2"/>
  <c r="BB14" i="2"/>
  <c r="BC14" i="2"/>
  <c r="BD14" i="2"/>
  <c r="BE14" i="2"/>
  <c r="BF14" i="2"/>
  <c r="BG14" i="2"/>
  <c r="BH14" i="2"/>
  <c r="BI14" i="2"/>
  <c r="BJ14" i="2"/>
  <c r="J14" i="2" s="1"/>
  <c r="BK14" i="2"/>
  <c r="BL14" i="2"/>
  <c r="BM14" i="2"/>
  <c r="K14" i="2" s="1"/>
  <c r="BN14" i="2"/>
  <c r="BO14" i="2"/>
  <c r="BP14" i="2"/>
  <c r="BQ14" i="2"/>
  <c r="BR14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H15" i="2" s="1"/>
  <c r="AM15" i="2"/>
  <c r="AN15" i="2"/>
  <c r="AO15" i="2"/>
  <c r="AP15" i="2"/>
  <c r="AQ15" i="2"/>
  <c r="AR15" i="2"/>
  <c r="AS15" i="2"/>
  <c r="AT15" i="2"/>
  <c r="AU15" i="2"/>
  <c r="AV15" i="2"/>
  <c r="AW15" i="2"/>
  <c r="AX15" i="2"/>
  <c r="I15" i="2" s="1"/>
  <c r="AY15" i="2"/>
  <c r="AZ15" i="2"/>
  <c r="BA15" i="2"/>
  <c r="BB15" i="2"/>
  <c r="BC15" i="2"/>
  <c r="BD15" i="2"/>
  <c r="BE15" i="2"/>
  <c r="BF15" i="2"/>
  <c r="BG15" i="2"/>
  <c r="BH15" i="2"/>
  <c r="BI15" i="2"/>
  <c r="BJ15" i="2"/>
  <c r="J15" i="2" s="1"/>
  <c r="BK15" i="2"/>
  <c r="BL15" i="2"/>
  <c r="BM15" i="2"/>
  <c r="BN15" i="2"/>
  <c r="K15" i="2" s="1"/>
  <c r="BO15" i="2"/>
  <c r="BP15" i="2"/>
  <c r="BQ15" i="2"/>
  <c r="BR15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H16" i="2" s="1"/>
  <c r="AM16" i="2"/>
  <c r="AN16" i="2"/>
  <c r="AO16" i="2"/>
  <c r="AP16" i="2"/>
  <c r="AQ16" i="2"/>
  <c r="AR16" i="2"/>
  <c r="AS16" i="2"/>
  <c r="AT16" i="2"/>
  <c r="AU16" i="2"/>
  <c r="AV16" i="2"/>
  <c r="AW16" i="2"/>
  <c r="AX16" i="2"/>
  <c r="I16" i="2" s="1"/>
  <c r="AY16" i="2"/>
  <c r="AZ16" i="2"/>
  <c r="BA16" i="2"/>
  <c r="BB16" i="2"/>
  <c r="BC16" i="2"/>
  <c r="BD16" i="2"/>
  <c r="BE16" i="2"/>
  <c r="BF16" i="2"/>
  <c r="BG16" i="2"/>
  <c r="BH16" i="2"/>
  <c r="BI16" i="2"/>
  <c r="BJ16" i="2"/>
  <c r="J16" i="2" s="1"/>
  <c r="BK16" i="2"/>
  <c r="BL16" i="2"/>
  <c r="BM16" i="2"/>
  <c r="BN16" i="2"/>
  <c r="BO16" i="2"/>
  <c r="BP16" i="2"/>
  <c r="BQ16" i="2"/>
  <c r="BR16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H17" i="2" s="1"/>
  <c r="AM17" i="2"/>
  <c r="AN17" i="2"/>
  <c r="AO17" i="2"/>
  <c r="AP17" i="2"/>
  <c r="AQ17" i="2"/>
  <c r="AR17" i="2"/>
  <c r="AS17" i="2"/>
  <c r="AT17" i="2"/>
  <c r="AU17" i="2"/>
  <c r="AV17" i="2"/>
  <c r="AW17" i="2"/>
  <c r="AX17" i="2"/>
  <c r="I17" i="2" s="1"/>
  <c r="AY17" i="2"/>
  <c r="AZ17" i="2"/>
  <c r="BA17" i="2"/>
  <c r="BB17" i="2"/>
  <c r="BC17" i="2"/>
  <c r="BD17" i="2"/>
  <c r="BE17" i="2"/>
  <c r="BF17" i="2"/>
  <c r="BG17" i="2"/>
  <c r="BH17" i="2"/>
  <c r="BI17" i="2"/>
  <c r="BJ17" i="2"/>
  <c r="J17" i="2" s="1"/>
  <c r="BK17" i="2"/>
  <c r="BL17" i="2"/>
  <c r="BM17" i="2"/>
  <c r="K17" i="2" s="1"/>
  <c r="BN17" i="2"/>
  <c r="BO17" i="2"/>
  <c r="BP17" i="2"/>
  <c r="BQ17" i="2"/>
  <c r="BR17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H18" i="2" s="1"/>
  <c r="AM18" i="2"/>
  <c r="AN18" i="2"/>
  <c r="AO18" i="2"/>
  <c r="AP18" i="2"/>
  <c r="AQ18" i="2"/>
  <c r="AR18" i="2"/>
  <c r="AS18" i="2"/>
  <c r="AT18" i="2"/>
  <c r="AU18" i="2"/>
  <c r="AV18" i="2"/>
  <c r="AW18" i="2"/>
  <c r="AX18" i="2"/>
  <c r="I18" i="2" s="1"/>
  <c r="AY18" i="2"/>
  <c r="AZ18" i="2"/>
  <c r="BA18" i="2"/>
  <c r="BB18" i="2"/>
  <c r="BC18" i="2"/>
  <c r="BD18" i="2"/>
  <c r="BE18" i="2"/>
  <c r="BF18" i="2"/>
  <c r="BG18" i="2"/>
  <c r="BH18" i="2"/>
  <c r="BI18" i="2"/>
  <c r="BJ18" i="2"/>
  <c r="J18" i="2" s="1"/>
  <c r="BK18" i="2"/>
  <c r="BL18" i="2"/>
  <c r="BM18" i="2"/>
  <c r="K18" i="2" s="1"/>
  <c r="BN18" i="2"/>
  <c r="BO18" i="2"/>
  <c r="BP18" i="2"/>
  <c r="BQ18" i="2"/>
  <c r="BR18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H19" i="2" s="1"/>
  <c r="AM19" i="2"/>
  <c r="AN19" i="2"/>
  <c r="AO19" i="2"/>
  <c r="AP19" i="2"/>
  <c r="AQ19" i="2"/>
  <c r="AR19" i="2"/>
  <c r="AS19" i="2"/>
  <c r="AT19" i="2"/>
  <c r="AU19" i="2"/>
  <c r="AV19" i="2"/>
  <c r="AW19" i="2"/>
  <c r="AX19" i="2"/>
  <c r="I19" i="2" s="1"/>
  <c r="AY19" i="2"/>
  <c r="AZ19" i="2"/>
  <c r="BA19" i="2"/>
  <c r="BB19" i="2"/>
  <c r="BC19" i="2"/>
  <c r="BD19" i="2"/>
  <c r="BE19" i="2"/>
  <c r="BF19" i="2"/>
  <c r="BG19" i="2"/>
  <c r="BH19" i="2"/>
  <c r="BI19" i="2"/>
  <c r="BJ19" i="2"/>
  <c r="J19" i="2" s="1"/>
  <c r="BK19" i="2"/>
  <c r="BL19" i="2"/>
  <c r="BM19" i="2"/>
  <c r="BN19" i="2"/>
  <c r="K19" i="2" s="1"/>
  <c r="BO19" i="2"/>
  <c r="BP19" i="2"/>
  <c r="BQ19" i="2"/>
  <c r="BR19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H20" i="2" s="1"/>
  <c r="AM20" i="2"/>
  <c r="AN20" i="2"/>
  <c r="AO20" i="2"/>
  <c r="AP20" i="2"/>
  <c r="AQ20" i="2"/>
  <c r="AR20" i="2"/>
  <c r="AS20" i="2"/>
  <c r="AT20" i="2"/>
  <c r="AU20" i="2"/>
  <c r="AV20" i="2"/>
  <c r="AW20" i="2"/>
  <c r="AX20" i="2"/>
  <c r="I20" i="2" s="1"/>
  <c r="AY20" i="2"/>
  <c r="AZ20" i="2"/>
  <c r="BA20" i="2"/>
  <c r="BB20" i="2"/>
  <c r="BC20" i="2"/>
  <c r="BD20" i="2"/>
  <c r="BE20" i="2"/>
  <c r="BF20" i="2"/>
  <c r="BG20" i="2"/>
  <c r="BH20" i="2"/>
  <c r="BI20" i="2"/>
  <c r="BJ20" i="2"/>
  <c r="J20" i="2" s="1"/>
  <c r="BK20" i="2"/>
  <c r="BL20" i="2"/>
  <c r="BM20" i="2"/>
  <c r="BN20" i="2"/>
  <c r="BO20" i="2"/>
  <c r="BP20" i="2"/>
  <c r="BQ20" i="2"/>
  <c r="BR20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H21" i="2" s="1"/>
  <c r="AM21" i="2"/>
  <c r="AN21" i="2"/>
  <c r="AO21" i="2"/>
  <c r="AP21" i="2"/>
  <c r="AQ21" i="2"/>
  <c r="AR21" i="2"/>
  <c r="AS21" i="2"/>
  <c r="AT21" i="2"/>
  <c r="AU21" i="2"/>
  <c r="AV21" i="2"/>
  <c r="AW21" i="2"/>
  <c r="AX21" i="2"/>
  <c r="I21" i="2" s="1"/>
  <c r="AY21" i="2"/>
  <c r="AZ21" i="2"/>
  <c r="BA21" i="2"/>
  <c r="BB21" i="2"/>
  <c r="BC21" i="2"/>
  <c r="BD21" i="2"/>
  <c r="BE21" i="2"/>
  <c r="BF21" i="2"/>
  <c r="BG21" i="2"/>
  <c r="BH21" i="2"/>
  <c r="BI21" i="2"/>
  <c r="BJ21" i="2"/>
  <c r="J21" i="2" s="1"/>
  <c r="BK21" i="2"/>
  <c r="BL21" i="2"/>
  <c r="BM21" i="2"/>
  <c r="K21" i="2" s="1"/>
  <c r="BN21" i="2"/>
  <c r="BO21" i="2"/>
  <c r="BP21" i="2"/>
  <c r="BQ21" i="2"/>
  <c r="BR21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H22" i="2" s="1"/>
  <c r="AM22" i="2"/>
  <c r="AN22" i="2"/>
  <c r="AO22" i="2"/>
  <c r="AP22" i="2"/>
  <c r="AQ22" i="2"/>
  <c r="AR22" i="2"/>
  <c r="AS22" i="2"/>
  <c r="AT22" i="2"/>
  <c r="AU22" i="2"/>
  <c r="AV22" i="2"/>
  <c r="AW22" i="2"/>
  <c r="AX22" i="2"/>
  <c r="I22" i="2" s="1"/>
  <c r="AY22" i="2"/>
  <c r="AZ22" i="2"/>
  <c r="BA22" i="2"/>
  <c r="BB22" i="2"/>
  <c r="BC22" i="2"/>
  <c r="BD22" i="2"/>
  <c r="BE22" i="2"/>
  <c r="BF22" i="2"/>
  <c r="BG22" i="2"/>
  <c r="BH22" i="2"/>
  <c r="BI22" i="2"/>
  <c r="BJ22" i="2"/>
  <c r="J22" i="2" s="1"/>
  <c r="BK22" i="2"/>
  <c r="K22" i="2" s="1"/>
  <c r="BL22" i="2"/>
  <c r="BM22" i="2"/>
  <c r="BN22" i="2"/>
  <c r="BO22" i="2"/>
  <c r="BP22" i="2"/>
  <c r="BQ22" i="2"/>
  <c r="BR22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H23" i="2" s="1"/>
  <c r="AM23" i="2"/>
  <c r="AN23" i="2"/>
  <c r="AO23" i="2"/>
  <c r="AP23" i="2"/>
  <c r="AQ23" i="2"/>
  <c r="AR23" i="2"/>
  <c r="AS23" i="2"/>
  <c r="AT23" i="2"/>
  <c r="AU23" i="2"/>
  <c r="AV23" i="2"/>
  <c r="AW23" i="2"/>
  <c r="AX23" i="2"/>
  <c r="I23" i="2" s="1"/>
  <c r="AY23" i="2"/>
  <c r="AZ23" i="2"/>
  <c r="BA23" i="2"/>
  <c r="BB23" i="2"/>
  <c r="BC23" i="2"/>
  <c r="BD23" i="2"/>
  <c r="BE23" i="2"/>
  <c r="BF23" i="2"/>
  <c r="BG23" i="2"/>
  <c r="BH23" i="2"/>
  <c r="BI23" i="2"/>
  <c r="BJ23" i="2"/>
  <c r="J23" i="2" s="1"/>
  <c r="BK23" i="2"/>
  <c r="BL23" i="2"/>
  <c r="BM23" i="2"/>
  <c r="BN23" i="2"/>
  <c r="K23" i="2" s="1"/>
  <c r="BO23" i="2"/>
  <c r="BP23" i="2"/>
  <c r="BQ23" i="2"/>
  <c r="BR23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H24" i="2" s="1"/>
  <c r="AM24" i="2"/>
  <c r="AN24" i="2"/>
  <c r="AO24" i="2"/>
  <c r="AP24" i="2"/>
  <c r="AQ24" i="2"/>
  <c r="AR24" i="2"/>
  <c r="AS24" i="2"/>
  <c r="AT24" i="2"/>
  <c r="AU24" i="2"/>
  <c r="AV24" i="2"/>
  <c r="AW24" i="2"/>
  <c r="AX24" i="2"/>
  <c r="I24" i="2" s="1"/>
  <c r="AY24" i="2"/>
  <c r="AZ24" i="2"/>
  <c r="BA24" i="2"/>
  <c r="BB24" i="2"/>
  <c r="BC24" i="2"/>
  <c r="BD24" i="2"/>
  <c r="BE24" i="2"/>
  <c r="BF24" i="2"/>
  <c r="BG24" i="2"/>
  <c r="BH24" i="2"/>
  <c r="BI24" i="2"/>
  <c r="BJ24" i="2"/>
  <c r="J24" i="2" s="1"/>
  <c r="BK24" i="2"/>
  <c r="BL24" i="2"/>
  <c r="BM24" i="2"/>
  <c r="BN24" i="2"/>
  <c r="BO24" i="2"/>
  <c r="BP24" i="2"/>
  <c r="BQ24" i="2"/>
  <c r="BR24" i="2"/>
  <c r="J3" i="1"/>
  <c r="J5" i="1"/>
  <c r="J6" i="1"/>
  <c r="J7" i="1"/>
  <c r="J9" i="1"/>
  <c r="J10" i="1"/>
  <c r="J11" i="1"/>
  <c r="J13" i="1"/>
  <c r="J14" i="1"/>
  <c r="J15" i="1"/>
  <c r="J17" i="1"/>
  <c r="J18" i="1"/>
  <c r="J19" i="1"/>
  <c r="J21" i="1"/>
  <c r="J22" i="1"/>
  <c r="J23" i="1"/>
  <c r="K4" i="2"/>
  <c r="K8" i="2"/>
  <c r="K12" i="2"/>
  <c r="K16" i="2"/>
  <c r="K20" i="2"/>
  <c r="K24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4" i="1"/>
  <c r="F3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4" i="1"/>
  <c r="G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3" i="1"/>
</calcChain>
</file>

<file path=xl/sharedStrings.xml><?xml version="1.0" encoding="utf-8"?>
<sst xmlns="http://schemas.openxmlformats.org/spreadsheetml/2006/main" count="144" uniqueCount="62">
  <si>
    <t>បា្រក់បញ្ញើជារូបិយប័ណ្ណ (បរទេស)</t>
  </si>
  <si>
    <t>ប្រាក់បញ្ញើមានកាលកំណត់ និងសន្សំ</t>
  </si>
  <si>
    <t>រូបិយវត្ថុផ្សេងៗ</t>
  </si>
  <si>
    <t>ប្រាក់បញ្ញើចរន្ត</t>
  </si>
  <si>
    <t>រូបិយវត្ថក្រៅធនាគារ</t>
  </si>
  <si>
    <t>ផ្សេងៗ</t>
  </si>
  <si>
    <t>ប្រាក់បញ្ញើហាមឃាត់</t>
  </si>
  <si>
    <t>ផ្នែកផ្សេងៗ</t>
  </si>
  <si>
    <t>ផ្នែកឯកជន</t>
  </si>
  <si>
    <t>សហគ្រាសរដ្ឋ</t>
  </si>
  <si>
    <t>ផ្នែកមិនមែនរដ្ឋាភិបាល</t>
  </si>
  <si>
    <t>ប្រាក់បញ្ញើរបស់រដ្ឋាភិបាល</t>
  </si>
  <si>
    <t>ឥណទេយ្យរាជរដ្ឋាភិបាល</t>
  </si>
  <si>
    <t>ឥណទេយ្យសុទ្ឋរាជរដ្ឋាភិបាល</t>
  </si>
  <si>
    <t>ឥណទានក្នុងស្រុក</t>
  </si>
  <si>
    <t>ទ្រព្យសកម្មក្នុងស្រុកសុទ្ធ</t>
  </si>
  <si>
    <t>ទ្រព្យអកម្មបរទេស</t>
  </si>
  <si>
    <t>ទ្រព្យសកម្មបរទេស</t>
  </si>
  <si>
    <t>ទ្រព្យសកម្មបរទេសសុទ្ធ</t>
  </si>
  <si>
    <t>ធ្នូ</t>
  </si>
  <si>
    <t>វិច្ឆិកា</t>
  </si>
  <si>
    <t>តុលា</t>
  </si>
  <si>
    <t>កញ្ញា</t>
  </si>
  <si>
    <t>សីហា</t>
  </si>
  <si>
    <t>កក្កដា</t>
  </si>
  <si>
    <t>មិថុនា</t>
  </si>
  <si>
    <t>ឧសភា</t>
  </si>
  <si>
    <t>មេសា</t>
  </si>
  <si>
    <t>មីនា</t>
  </si>
  <si>
    <t>កុម្ភៈ</t>
  </si>
  <si>
    <t>មករា</t>
  </si>
  <si>
    <t>(ប៊ីលានរៀល)</t>
  </si>
  <si>
    <t>រូបិយវត្ថុទូទៅ (M2)</t>
  </si>
  <si>
    <t>រូបិយវត្ថុ (M1)</t>
  </si>
  <si>
    <t>ទុនបម្រុងរូបិយបណ្ណបរទេសសុទ្ធ (លានដុល្លារ)</t>
  </si>
  <si>
    <t>មូលធន​ និងធនបំរុង</t>
  </si>
  <si>
    <t>Others</t>
  </si>
  <si>
    <t>Net foreign assets</t>
  </si>
  <si>
    <t>Foreign assets</t>
  </si>
  <si>
    <t>Foreign liabilities</t>
  </si>
  <si>
    <t>Net domestic assets</t>
  </si>
  <si>
    <t>Liquidity</t>
  </si>
  <si>
    <t>Money</t>
  </si>
  <si>
    <t>Quasi-Money</t>
  </si>
  <si>
    <t>Time and Saving deposits</t>
  </si>
  <si>
    <t>Foreign currency deposits</t>
  </si>
  <si>
    <t>Currency outside banks</t>
  </si>
  <si>
    <t>Demand deposits</t>
  </si>
  <si>
    <t>Domestic credit</t>
  </si>
  <si>
    <t>Net claims on government</t>
  </si>
  <si>
    <t>Non-government</t>
  </si>
  <si>
    <t>Claims on government</t>
  </si>
  <si>
    <t>Deposits of government</t>
  </si>
  <si>
    <t>State enterprises</t>
  </si>
  <si>
    <t>Private sector</t>
  </si>
  <si>
    <t>Restricted deposits</t>
  </si>
  <si>
    <t>Capital and reserves</t>
  </si>
  <si>
    <t>Unit</t>
  </si>
  <si>
    <t>na</t>
  </si>
  <si>
    <t>KHR Billion</t>
  </si>
  <si>
    <t>USD Million</t>
  </si>
  <si>
    <t>Gross Foreign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</si>
</sst>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[$-12000425]0"/>
    <numFmt numFmtId="166" formatCode="General_)"/>
    <numFmt numFmtId="167" formatCode="_(* #,##0_);_(* \(#,##0\);_(* &quot;-&quot;??_);_(@_)"/>
    <numFmt numFmtId="168" formatCode="#,##0;[Red]#,##0"/>
    <numFmt numFmtId="169" formatCode="_-* #,##0.00_-;\-* #,##0.00_-;_-* &quot;-&quot;??_-;_-@_-"/>
    <numFmt numFmtId="170" formatCode="_(* #,##0.00_);[Red]_(* \(#,##0.00\);_(* &quot;-&quot;??_);_(@_)"/>
    <numFmt numFmtId="171" formatCode="* #,##0,_ ;* \(#,##0,\)"/>
    <numFmt numFmtId="172" formatCode="[$-409]d\-mm\-yyyy;@"/>
    <numFmt numFmtId="173" formatCode="_([$€-2]* #,##0.00_);_([$€-2]* \(#,##0.00\);_([$€-2]* &quot;-&quot;??_)"/>
    <numFmt numFmtId="174" formatCode="&quot;Report Period : &quot;[$-C09]dd\-mmmm\-yyyy;@"/>
    <numFmt numFmtId="175" formatCode="_(* #,##0.000_);_(* \(#,##0.000\);_(* &quot;-&quot;??_);_(@_)"/>
    <numFmt numFmtId="176" formatCode="_-&quot;$&quot;* #,##0_-;\-&quot;$&quot;* #,##0_-;_-&quot;$&quot;* &quot;-&quot;_-;_-@_-"/>
    <numFmt numFmtId="177" formatCode="_ * #,##0.00_ ;_ * \-#,##0.00_ ;_ * &quot;-&quot;??_ ;_ @_ "/>
  </numFmts>
  <fonts count="73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MS Sans Serif"/>
    </font>
    <font>
      <sz val="10"/>
      <color indexed="12"/>
      <name val="MS Sans Serif"/>
    </font>
    <font>
      <sz val="10"/>
      <name val="Limon S4"/>
    </font>
    <font>
      <sz val="20"/>
      <name val="Limon S4"/>
    </font>
    <font>
      <b/>
      <sz val="8"/>
      <name val="Times New Roman"/>
      <family val="1"/>
    </font>
    <font>
      <sz val="9"/>
      <color indexed="12"/>
      <name val="Arial Narrow"/>
      <family val="2"/>
    </font>
    <font>
      <sz val="9"/>
      <name val="Arial Narrow"/>
      <family val="2"/>
    </font>
    <font>
      <sz val="9"/>
      <name val="Khmer MEF1"/>
    </font>
    <font>
      <sz val="10"/>
      <name val="MS Sans Serif"/>
      <family val="2"/>
    </font>
    <font>
      <i/>
      <sz val="9"/>
      <name val="Khmer MEF1"/>
    </font>
    <font>
      <sz val="10"/>
      <color indexed="50"/>
      <name val="Times New Roman"/>
      <family val="1"/>
    </font>
    <font>
      <b/>
      <sz val="10"/>
      <color indexed="12"/>
      <name val="Times New Roman"/>
      <family val="1"/>
    </font>
    <font>
      <i/>
      <sz val="9"/>
      <name val="Arial Narrow"/>
      <family val="2"/>
    </font>
    <font>
      <b/>
      <sz val="9"/>
      <color indexed="12"/>
      <name val="Khmer MEF1"/>
    </font>
    <font>
      <b/>
      <sz val="10"/>
      <color indexed="50"/>
      <name val="Times New Roman"/>
      <family val="1"/>
    </font>
    <font>
      <i/>
      <sz val="10"/>
      <color indexed="14"/>
      <name val="Times New Roman"/>
      <family val="1"/>
    </font>
    <font>
      <i/>
      <sz val="10"/>
      <name val="Times New Roman"/>
      <family val="1"/>
    </font>
    <font>
      <sz val="10"/>
      <color indexed="14"/>
      <name val="Times New Roman"/>
      <family val="1"/>
    </font>
    <font>
      <sz val="9"/>
      <color indexed="12"/>
      <name val="Khmer MEF1"/>
    </font>
    <font>
      <sz val="11"/>
      <color theme="1"/>
      <name val="Calibri"/>
      <family val="2"/>
      <scheme val="minor"/>
    </font>
    <font>
      <b/>
      <sz val="9"/>
      <color rgb="FF0000FF"/>
      <name val="Khmer MEF1"/>
    </font>
    <font>
      <sz val="9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color rgb="FF0000FF"/>
      <name val="Arial Narrow"/>
      <family val="2"/>
    </font>
    <font>
      <sz val="10"/>
      <name val="Courier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8"/>
      <name val="Arial"/>
      <family val="2"/>
    </font>
    <font>
      <b/>
      <sz val="10"/>
      <name val="MS Sans Serif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Tahoma"/>
      <family val="2"/>
    </font>
    <font>
      <sz val="10"/>
      <color indexed="0"/>
      <name val="Arial"/>
      <family val="2"/>
    </font>
    <font>
      <sz val="10"/>
      <color theme="1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</borders>
  <cellStyleXfs count="646">
    <xf numFmtId="0" fontId="0" fillId="0" borderId="0"/>
    <xf numFmtId="40" fontId="13" fillId="0" borderId="0" applyFont="0" applyFill="0" applyBorder="0" applyAlignment="0" applyProtection="0"/>
    <xf numFmtId="0" fontId="2" fillId="0" borderId="0"/>
    <xf numFmtId="0" fontId="2" fillId="0" borderId="0"/>
    <xf numFmtId="0" fontId="24" fillId="0" borderId="0"/>
    <xf numFmtId="166" fontId="30" fillId="0" borderId="0"/>
    <xf numFmtId="0" fontId="2" fillId="0" borderId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38" borderId="0" applyNumberFormat="0" applyBorder="0" applyAlignment="0" applyProtection="0"/>
    <xf numFmtId="0" fontId="47" fillId="41" borderId="0" applyNumberFormat="0" applyBorder="0" applyAlignment="0" applyProtection="0"/>
    <xf numFmtId="0" fontId="47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48" fillId="52" borderId="0" applyNumberFormat="0" applyBorder="0" applyAlignment="0" applyProtection="0"/>
    <xf numFmtId="0" fontId="49" fillId="36" borderId="0" applyNumberFormat="0" applyBorder="0" applyAlignment="0" applyProtection="0"/>
    <xf numFmtId="0" fontId="50" fillId="53" borderId="19" applyNumberFormat="0" applyAlignment="0" applyProtection="0"/>
    <xf numFmtId="0" fontId="51" fillId="54" borderId="20" applyNumberFormat="0" applyAlignment="0" applyProtection="0"/>
    <xf numFmtId="43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54" fillId="0" borderId="21" applyNumberFormat="0" applyFill="0" applyAlignment="0" applyProtection="0"/>
    <xf numFmtId="0" fontId="55" fillId="0" borderId="22" applyNumberFormat="0" applyFill="0" applyAlignment="0" applyProtection="0"/>
    <xf numFmtId="0" fontId="56" fillId="0" borderId="23" applyNumberFormat="0" applyFill="0" applyAlignment="0" applyProtection="0"/>
    <xf numFmtId="0" fontId="56" fillId="0" borderId="0" applyNumberFormat="0" applyFill="0" applyBorder="0" applyAlignment="0" applyProtection="0"/>
    <xf numFmtId="0" fontId="57" fillId="40" borderId="19" applyNumberFormat="0" applyAlignment="0" applyProtection="0"/>
    <xf numFmtId="0" fontId="58" fillId="0" borderId="24" applyNumberFormat="0" applyFill="0" applyAlignment="0" applyProtection="0"/>
    <xf numFmtId="0" fontId="59" fillId="55" borderId="0" applyNumberFormat="0" applyBorder="0" applyAlignment="0" applyProtection="0"/>
    <xf numFmtId="177" fontId="2" fillId="0" borderId="0" applyFont="0" applyFill="0" applyBorder="0" applyAlignment="0" applyProtection="0">
      <alignment vertical="center"/>
    </xf>
    <xf numFmtId="0" fontId="2" fillId="56" borderId="25" applyNumberFormat="0" applyFont="0" applyAlignment="0" applyProtection="0"/>
    <xf numFmtId="0" fontId="60" fillId="53" borderId="26" applyNumberFormat="0" applyAlignment="0" applyProtection="0"/>
    <xf numFmtId="9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27" applyNumberFormat="0" applyFill="0" applyAlignment="0" applyProtection="0"/>
    <xf numFmtId="0" fontId="63" fillId="0" borderId="0" applyNumberFormat="0" applyFill="0" applyBorder="0" applyAlignment="0" applyProtection="0"/>
    <xf numFmtId="0" fontId="45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38" borderId="0" applyNumberFormat="0" applyBorder="0" applyAlignment="0" applyProtection="0"/>
    <xf numFmtId="0" fontId="47" fillId="41" borderId="0" applyNumberFormat="0" applyBorder="0" applyAlignment="0" applyProtection="0"/>
    <xf numFmtId="0" fontId="47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48" fillId="52" borderId="0" applyNumberFormat="0" applyBorder="0" applyAlignment="0" applyProtection="0"/>
    <xf numFmtId="0" fontId="49" fillId="36" borderId="0" applyNumberFormat="0" applyBorder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1" fillId="54" borderId="20" applyNumberFormat="0" applyAlignment="0" applyProtection="0"/>
    <xf numFmtId="43" fontId="2" fillId="0" borderId="0" applyFont="0" applyFill="0" applyBorder="0" applyAlignment="0" applyProtection="0"/>
    <xf numFmtId="168" fontId="2" fillId="0" borderId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43" fontId="45" fillId="0" borderId="0" applyFont="0" applyFill="0" applyBorder="0" applyAlignment="0" applyProtection="0"/>
    <xf numFmtId="16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ill="0" applyBorder="0" applyAlignment="0" applyProtection="0"/>
    <xf numFmtId="43" fontId="47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43" fontId="47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168" fontId="2" fillId="0" borderId="0" applyFill="0" applyBorder="0" applyAlignment="0" applyProtection="0"/>
    <xf numFmtId="43" fontId="47" fillId="0" borderId="0" applyFont="0" applyFill="0" applyBorder="0" applyAlignment="0" applyProtection="0"/>
    <xf numFmtId="16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16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64" fillId="0" borderId="0" applyNumberFormat="0" applyFill="0" applyBorder="0" applyProtection="0">
      <alignment horizontal="left" indent="1"/>
    </xf>
    <xf numFmtId="0" fontId="52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54" fillId="0" borderId="21" applyNumberFormat="0" applyFill="0" applyAlignment="0" applyProtection="0"/>
    <xf numFmtId="0" fontId="55" fillId="0" borderId="22" applyNumberFormat="0" applyFill="0" applyAlignment="0" applyProtection="0"/>
    <xf numFmtId="0" fontId="56" fillId="0" borderId="23" applyNumberFormat="0" applyFill="0" applyAlignment="0" applyProtection="0"/>
    <xf numFmtId="0" fontId="56" fillId="0" borderId="0" applyNumberFormat="0" applyFill="0" applyBorder="0" applyAlignment="0" applyProtection="0"/>
    <xf numFmtId="0" fontId="57" fillId="40" borderId="19" applyNumberFormat="0" applyAlignment="0" applyProtection="0"/>
    <xf numFmtId="0" fontId="57" fillId="40" borderId="19" applyNumberFormat="0" applyAlignment="0" applyProtection="0"/>
    <xf numFmtId="0" fontId="57" fillId="40" borderId="19" applyNumberFormat="0" applyAlignment="0" applyProtection="0"/>
    <xf numFmtId="0" fontId="57" fillId="40" borderId="19" applyNumberFormat="0" applyAlignment="0" applyProtection="0"/>
    <xf numFmtId="0" fontId="57" fillId="40" borderId="19" applyNumberFormat="0" applyAlignment="0" applyProtection="0"/>
    <xf numFmtId="0" fontId="57" fillId="40" borderId="19" applyNumberFormat="0" applyAlignment="0" applyProtection="0"/>
    <xf numFmtId="0" fontId="57" fillId="40" borderId="19" applyNumberFormat="0" applyAlignment="0" applyProtection="0"/>
    <xf numFmtId="0" fontId="57" fillId="40" borderId="19" applyNumberFormat="0" applyAlignment="0" applyProtection="0"/>
    <xf numFmtId="0" fontId="57" fillId="40" borderId="19" applyNumberFormat="0" applyAlignment="0" applyProtection="0"/>
    <xf numFmtId="0" fontId="57" fillId="40" borderId="19" applyNumberFormat="0" applyAlignment="0" applyProtection="0"/>
    <xf numFmtId="0" fontId="57" fillId="40" borderId="19" applyNumberFormat="0" applyAlignment="0" applyProtection="0"/>
    <xf numFmtId="0" fontId="57" fillId="40" borderId="19" applyNumberFormat="0" applyAlignment="0" applyProtection="0"/>
    <xf numFmtId="0" fontId="58" fillId="0" borderId="24" applyNumberFormat="0" applyFill="0" applyAlignment="0" applyProtection="0"/>
    <xf numFmtId="0" fontId="59" fillId="55" borderId="0" applyNumberFormat="0" applyBorder="0" applyAlignment="0" applyProtection="0"/>
    <xf numFmtId="0" fontId="2" fillId="0" borderId="0"/>
    <xf numFmtId="0" fontId="2" fillId="0" borderId="0"/>
    <xf numFmtId="172" fontId="2" fillId="0" borderId="0"/>
    <xf numFmtId="0" fontId="2" fillId="0" borderId="0"/>
    <xf numFmtId="0" fontId="1" fillId="0" borderId="0"/>
    <xf numFmtId="0" fontId="1" fillId="0" borderId="0"/>
    <xf numFmtId="173" fontId="47" fillId="0" borderId="0"/>
    <xf numFmtId="0" fontId="47" fillId="0" borderId="0"/>
    <xf numFmtId="0" fontId="2" fillId="0" borderId="0"/>
    <xf numFmtId="0" fontId="1" fillId="0" borderId="0"/>
    <xf numFmtId="172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0" fontId="1" fillId="0" borderId="0"/>
    <xf numFmtId="0" fontId="2" fillId="0" borderId="0"/>
    <xf numFmtId="172" fontId="2" fillId="0" borderId="0"/>
    <xf numFmtId="0" fontId="1" fillId="0" borderId="0"/>
    <xf numFmtId="0" fontId="2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45" fillId="0" borderId="0"/>
    <xf numFmtId="0" fontId="45" fillId="0" borderId="0"/>
    <xf numFmtId="0" fontId="2" fillId="0" borderId="0"/>
    <xf numFmtId="0" fontId="45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 applyAlignment="0"/>
    <xf numFmtId="0" fontId="1" fillId="0" borderId="0"/>
    <xf numFmtId="0" fontId="1" fillId="0" borderId="0"/>
    <xf numFmtId="0" fontId="2" fillId="0" borderId="0"/>
    <xf numFmtId="0" fontId="1" fillId="0" borderId="0"/>
    <xf numFmtId="174" fontId="2" fillId="0" borderId="0"/>
    <xf numFmtId="0" fontId="1" fillId="0" borderId="0"/>
    <xf numFmtId="0" fontId="1" fillId="0" borderId="0"/>
    <xf numFmtId="0" fontId="2" fillId="0" borderId="0"/>
    <xf numFmtId="0" fontId="47" fillId="0" borderId="0"/>
    <xf numFmtId="0" fontId="2" fillId="0" borderId="0"/>
    <xf numFmtId="0" fontId="1" fillId="0" borderId="0"/>
    <xf numFmtId="172" fontId="2" fillId="0" borderId="0"/>
    <xf numFmtId="0" fontId="1" fillId="0" borderId="0"/>
    <xf numFmtId="0" fontId="2" fillId="0" borderId="0"/>
    <xf numFmtId="0" fontId="2" fillId="56" borderId="25" applyNumberFormat="0" applyFont="0" applyAlignment="0" applyProtection="0"/>
    <xf numFmtId="0" fontId="2" fillId="56" borderId="25" applyNumberFormat="0" applyFont="0" applyAlignment="0" applyProtection="0"/>
    <xf numFmtId="0" fontId="2" fillId="56" borderId="25" applyNumberFormat="0" applyFont="0" applyAlignment="0" applyProtection="0"/>
    <xf numFmtId="0" fontId="2" fillId="56" borderId="25" applyNumberFormat="0" applyFont="0" applyAlignment="0" applyProtection="0"/>
    <xf numFmtId="0" fontId="2" fillId="56" borderId="25" applyNumberFormat="0" applyFont="0" applyAlignment="0" applyProtection="0"/>
    <xf numFmtId="0" fontId="2" fillId="56" borderId="25" applyNumberFormat="0" applyFont="0" applyAlignment="0" applyProtection="0"/>
    <xf numFmtId="0" fontId="2" fillId="56" borderId="25" applyNumberFormat="0" applyFont="0" applyAlignment="0" applyProtection="0"/>
    <xf numFmtId="0" fontId="2" fillId="56" borderId="25" applyNumberFormat="0" applyFont="0" applyAlignment="0" applyProtection="0"/>
    <xf numFmtId="0" fontId="2" fillId="56" borderId="25" applyNumberFormat="0" applyFont="0" applyAlignment="0" applyProtection="0"/>
    <xf numFmtId="0" fontId="2" fillId="56" borderId="25" applyNumberFormat="0" applyFont="0" applyAlignment="0" applyProtection="0"/>
    <xf numFmtId="0" fontId="2" fillId="56" borderId="25" applyNumberFormat="0" applyFont="0" applyAlignment="0" applyProtection="0"/>
    <xf numFmtId="0" fontId="2" fillId="56" borderId="25" applyNumberFormat="0" applyFont="0" applyAlignment="0" applyProtection="0"/>
    <xf numFmtId="0" fontId="60" fillId="53" borderId="26" applyNumberFormat="0" applyAlignment="0" applyProtection="0"/>
    <xf numFmtId="0" fontId="60" fillId="53" borderId="26" applyNumberFormat="0" applyAlignment="0" applyProtection="0"/>
    <xf numFmtId="0" fontId="60" fillId="53" borderId="26" applyNumberFormat="0" applyAlignment="0" applyProtection="0"/>
    <xf numFmtId="0" fontId="60" fillId="53" borderId="26" applyNumberFormat="0" applyAlignment="0" applyProtection="0"/>
    <xf numFmtId="0" fontId="60" fillId="53" borderId="26" applyNumberFormat="0" applyAlignment="0" applyProtection="0"/>
    <xf numFmtId="0" fontId="60" fillId="53" borderId="26" applyNumberFormat="0" applyAlignment="0" applyProtection="0"/>
    <xf numFmtId="0" fontId="60" fillId="53" borderId="26" applyNumberFormat="0" applyAlignment="0" applyProtection="0"/>
    <xf numFmtId="0" fontId="60" fillId="53" borderId="26" applyNumberFormat="0" applyAlignment="0" applyProtection="0"/>
    <xf numFmtId="0" fontId="60" fillId="53" borderId="26" applyNumberFormat="0" applyAlignment="0" applyProtection="0"/>
    <xf numFmtId="0" fontId="60" fillId="53" borderId="26" applyNumberFormat="0" applyAlignment="0" applyProtection="0"/>
    <xf numFmtId="0" fontId="60" fillId="53" borderId="26" applyNumberFormat="0" applyAlignment="0" applyProtection="0"/>
    <xf numFmtId="0" fontId="60" fillId="53" borderId="26" applyNumberFormat="0" applyAlignment="0" applyProtection="0"/>
    <xf numFmtId="9" fontId="4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3" fillId="0" borderId="0" applyNumberFormat="0" applyFont="0" applyFill="0" applyBorder="0" applyAlignment="0" applyProtection="0">
      <alignment horizontal="left"/>
    </xf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65" fillId="0" borderId="28">
      <alignment horizontal="center"/>
    </xf>
    <xf numFmtId="3" fontId="13" fillId="0" borderId="0" applyFont="0" applyFill="0" applyBorder="0" applyAlignment="0" applyProtection="0"/>
    <xf numFmtId="0" fontId="13" fillId="57" borderId="0" applyNumberFormat="0" applyFont="0" applyBorder="0" applyAlignment="0" applyProtection="0"/>
    <xf numFmtId="0" fontId="45" fillId="0" borderId="0">
      <alignment vertical="top"/>
    </xf>
    <xf numFmtId="0" fontId="61" fillId="0" borderId="0" applyNumberFormat="0" applyFill="0" applyBorder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3" fillId="0" borderId="0" applyNumberFormat="0" applyFill="0" applyBorder="0" applyAlignment="0" applyProtection="0"/>
    <xf numFmtId="0" fontId="13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66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/>
    <xf numFmtId="40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5" borderId="0" applyNumberFormat="0" applyBorder="0" applyAlignment="0" applyProtection="0"/>
    <xf numFmtId="0" fontId="68" fillId="6" borderId="0" applyNumberFormat="0" applyBorder="0" applyAlignment="0" applyProtection="0"/>
    <xf numFmtId="0" fontId="36" fillId="7" borderId="13" applyNumberFormat="0" applyAlignment="0" applyProtection="0"/>
    <xf numFmtId="0" fontId="37" fillId="8" borderId="14" applyNumberFormat="0" applyAlignment="0" applyProtection="0"/>
    <xf numFmtId="0" fontId="38" fillId="8" borderId="13" applyNumberFormat="0" applyAlignment="0" applyProtection="0"/>
    <xf numFmtId="0" fontId="39" fillId="0" borderId="15" applyNumberFormat="0" applyFill="0" applyAlignment="0" applyProtection="0"/>
    <xf numFmtId="0" fontId="40" fillId="9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4" fillId="34" borderId="0" applyNumberFormat="0" applyBorder="0" applyAlignment="0" applyProtection="0"/>
    <xf numFmtId="0" fontId="69" fillId="0" borderId="0"/>
    <xf numFmtId="0" fontId="1" fillId="10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44" fillId="15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4" fillId="2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4" fillId="31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76" fontId="2" fillId="0" borderId="0" applyFont="0" applyFill="0" applyBorder="0" applyAlignment="0" applyProtection="0"/>
    <xf numFmtId="42" fontId="45" fillId="0" borderId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4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3" fillId="0" borderId="0"/>
    <xf numFmtId="0" fontId="1" fillId="0" borderId="0"/>
    <xf numFmtId="0" fontId="2" fillId="0" borderId="0"/>
    <xf numFmtId="0" fontId="2" fillId="0" borderId="0"/>
    <xf numFmtId="0" fontId="45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70" fillId="0" borderId="0"/>
    <xf numFmtId="0" fontId="71" fillId="0" borderId="0" applyNumberFormat="0" applyFill="0" applyBorder="0" applyAlignment="0" applyProtection="0"/>
    <xf numFmtId="0" fontId="1" fillId="0" borderId="0"/>
    <xf numFmtId="0" fontId="45" fillId="0" borderId="0">
      <alignment vertical="top"/>
    </xf>
    <xf numFmtId="0" fontId="45" fillId="0" borderId="0"/>
    <xf numFmtId="0" fontId="2" fillId="0" borderId="0"/>
    <xf numFmtId="0" fontId="7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70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169" fontId="2" fillId="0" borderId="0" applyFont="0" applyFill="0" applyBorder="0" applyAlignment="0" applyProtection="0"/>
    <xf numFmtId="0" fontId="2" fillId="0" borderId="0"/>
    <xf numFmtId="43" fontId="4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6">
    <xf numFmtId="0" fontId="0" fillId="0" borderId="0" xfId="0"/>
    <xf numFmtId="0" fontId="3" fillId="0" borderId="0" xfId="2" applyFont="1"/>
    <xf numFmtId="0" fontId="4" fillId="0" borderId="0" xfId="2" applyFont="1"/>
    <xf numFmtId="0" fontId="5" fillId="0" borderId="0" xfId="0" applyFont="1"/>
    <xf numFmtId="0" fontId="3" fillId="0" borderId="0" xfId="2" applyFont="1" applyAlignment="1">
      <alignment horizontal="center" vertical="center"/>
    </xf>
    <xf numFmtId="0" fontId="6" fillId="0" borderId="0" xfId="0" applyFont="1"/>
    <xf numFmtId="0" fontId="7" fillId="0" borderId="0" xfId="2" applyFont="1"/>
    <xf numFmtId="0" fontId="8" fillId="0" borderId="0" xfId="2" applyFont="1"/>
    <xf numFmtId="0" fontId="8" fillId="0" borderId="0" xfId="2" applyFont="1" applyAlignment="1">
      <alignment horizontal="center"/>
    </xf>
    <xf numFmtId="17" fontId="9" fillId="0" borderId="0" xfId="2" applyNumberFormat="1" applyFont="1" applyAlignment="1">
      <alignment horizontal="center" vertical="center"/>
    </xf>
    <xf numFmtId="3" fontId="12" fillId="0" borderId="0" xfId="2" applyNumberFormat="1" applyFont="1" applyAlignment="1">
      <alignment horizontal="left" vertical="center" indent="1"/>
    </xf>
    <xf numFmtId="38" fontId="11" fillId="0" borderId="1" xfId="1" applyNumberFormat="1" applyFont="1" applyBorder="1" applyAlignment="1">
      <alignment horizontal="right" vertical="center"/>
    </xf>
    <xf numFmtId="38" fontId="11" fillId="0" borderId="0" xfId="1" applyNumberFormat="1" applyFont="1" applyAlignment="1">
      <alignment horizontal="right" vertical="center"/>
    </xf>
    <xf numFmtId="3" fontId="14" fillId="0" borderId="0" xfId="2" applyNumberFormat="1" applyFont="1" applyAlignment="1">
      <alignment horizontal="left" vertical="center" indent="2"/>
    </xf>
    <xf numFmtId="38" fontId="17" fillId="0" borderId="0" xfId="1" applyNumberFormat="1" applyFont="1" applyAlignment="1">
      <alignment horizontal="right" vertical="center"/>
    </xf>
    <xf numFmtId="0" fontId="18" fillId="2" borderId="0" xfId="3" applyFont="1" applyFill="1" applyAlignment="1">
      <alignment vertical="center"/>
    </xf>
    <xf numFmtId="164" fontId="12" fillId="0" borderId="0" xfId="1" applyNumberFormat="1" applyFont="1" applyAlignment="1">
      <alignment horizontal="left" vertical="center" indent="1"/>
    </xf>
    <xf numFmtId="0" fontId="10" fillId="0" borderId="4" xfId="0" applyFont="1" applyBorder="1"/>
    <xf numFmtId="0" fontId="11" fillId="0" borderId="4" xfId="2" applyFont="1" applyBorder="1" applyAlignment="1">
      <alignment horizontal="center" vertical="center"/>
    </xf>
    <xf numFmtId="0" fontId="18" fillId="3" borderId="0" xfId="3" applyFont="1" applyFill="1" applyAlignment="1">
      <alignment vertical="center"/>
    </xf>
    <xf numFmtId="3" fontId="12" fillId="3" borderId="0" xfId="2" applyNumberFormat="1" applyFont="1" applyFill="1" applyAlignment="1">
      <alignment horizontal="left" vertical="center" indent="1"/>
    </xf>
    <xf numFmtId="3" fontId="3" fillId="0" borderId="0" xfId="2" applyNumberFormat="1" applyFont="1" applyAlignment="1">
      <alignment vertical="center"/>
    </xf>
    <xf numFmtId="0" fontId="3" fillId="0" borderId="0" xfId="2" applyFont="1" applyAlignment="1">
      <alignment vertical="center"/>
    </xf>
    <xf numFmtId="40" fontId="11" fillId="0" borderId="0" xfId="1" applyFont="1" applyAlignment="1">
      <alignment horizontal="right" vertical="center"/>
    </xf>
    <xf numFmtId="0" fontId="11" fillId="0" borderId="5" xfId="2" applyFont="1" applyBorder="1" applyAlignment="1">
      <alignment horizontal="center" vertical="center"/>
    </xf>
    <xf numFmtId="165" fontId="12" fillId="0" borderId="4" xfId="2" applyNumberFormat="1" applyFont="1" applyBorder="1" applyAlignment="1">
      <alignment horizontal="right" vertical="center"/>
    </xf>
    <xf numFmtId="0" fontId="23" fillId="0" borderId="5" xfId="2" applyFont="1" applyBorder="1" applyAlignment="1">
      <alignment horizontal="right" vertical="center"/>
    </xf>
    <xf numFmtId="0" fontId="23" fillId="0" borderId="4" xfId="2" applyFont="1" applyBorder="1" applyAlignment="1">
      <alignment horizontal="right" vertical="center"/>
    </xf>
    <xf numFmtId="3" fontId="16" fillId="0" borderId="0" xfId="2" applyNumberFormat="1" applyFont="1" applyAlignment="1">
      <alignment vertical="center"/>
    </xf>
    <xf numFmtId="164" fontId="3" fillId="0" borderId="0" xfId="1" applyNumberFormat="1" applyFont="1" applyAlignment="1">
      <alignment vertical="center"/>
    </xf>
    <xf numFmtId="3" fontId="15" fillId="0" borderId="0" xfId="2" applyNumberFormat="1" applyFont="1" applyAlignment="1">
      <alignment vertical="center"/>
    </xf>
    <xf numFmtId="3" fontId="22" fillId="0" borderId="0" xfId="2" applyNumberFormat="1" applyFont="1" applyAlignment="1">
      <alignment vertical="center"/>
    </xf>
    <xf numFmtId="3" fontId="21" fillId="0" borderId="0" xfId="2" applyNumberFormat="1" applyFont="1" applyAlignment="1">
      <alignment vertical="center"/>
    </xf>
    <xf numFmtId="3" fontId="20" fillId="0" borderId="0" xfId="2" applyNumberFormat="1" applyFont="1" applyAlignment="1">
      <alignment vertical="center"/>
    </xf>
    <xf numFmtId="3" fontId="19" fillId="0" borderId="0" xfId="2" applyNumberFormat="1" applyFont="1" applyAlignment="1">
      <alignment vertical="center"/>
    </xf>
    <xf numFmtId="165" fontId="12" fillId="0" borderId="5" xfId="2" applyNumberFormat="1" applyFont="1" applyBorder="1" applyAlignment="1">
      <alignment horizontal="right" vertical="center"/>
    </xf>
    <xf numFmtId="0" fontId="23" fillId="0" borderId="3" xfId="2" applyFont="1" applyBorder="1" applyAlignment="1">
      <alignment horizontal="right" vertical="center"/>
    </xf>
    <xf numFmtId="0" fontId="18" fillId="3" borderId="1" xfId="3" applyFont="1" applyFill="1" applyBorder="1" applyAlignment="1">
      <alignment vertical="center"/>
    </xf>
    <xf numFmtId="0" fontId="0" fillId="3" borderId="0" xfId="0" applyFill="1"/>
    <xf numFmtId="38" fontId="11" fillId="3" borderId="0" xfId="1" applyNumberFormat="1" applyFont="1" applyFill="1" applyAlignment="1">
      <alignment horizontal="right" vertical="center"/>
    </xf>
    <xf numFmtId="3" fontId="16" fillId="3" borderId="0" xfId="2" applyNumberFormat="1" applyFont="1" applyFill="1" applyAlignment="1">
      <alignment vertical="center"/>
    </xf>
    <xf numFmtId="3" fontId="3" fillId="3" borderId="0" xfId="2" applyNumberFormat="1" applyFont="1" applyFill="1" applyAlignment="1">
      <alignment vertical="center"/>
    </xf>
    <xf numFmtId="164" fontId="3" fillId="3" borderId="0" xfId="1" applyNumberFormat="1" applyFont="1" applyFill="1" applyAlignment="1">
      <alignment vertical="center"/>
    </xf>
    <xf numFmtId="3" fontId="15" fillId="3" borderId="0" xfId="2" applyNumberFormat="1" applyFont="1" applyFill="1" applyAlignment="1">
      <alignment vertical="center"/>
    </xf>
    <xf numFmtId="3" fontId="22" fillId="3" borderId="0" xfId="2" applyNumberFormat="1" applyFont="1" applyFill="1" applyAlignment="1">
      <alignment vertical="center"/>
    </xf>
    <xf numFmtId="38" fontId="17" fillId="3" borderId="0" xfId="1" applyNumberFormat="1" applyFont="1" applyFill="1" applyAlignment="1">
      <alignment horizontal="right" vertical="center"/>
    </xf>
    <xf numFmtId="3" fontId="21" fillId="3" borderId="0" xfId="2" applyNumberFormat="1" applyFont="1" applyFill="1" applyAlignment="1">
      <alignment vertical="center"/>
    </xf>
    <xf numFmtId="3" fontId="20" fillId="3" borderId="0" xfId="2" applyNumberFormat="1" applyFont="1" applyFill="1" applyAlignment="1">
      <alignment vertical="center"/>
    </xf>
    <xf numFmtId="40" fontId="11" fillId="3" borderId="0" xfId="1" applyFont="1" applyFill="1" applyAlignment="1">
      <alignment horizontal="right" vertical="center"/>
    </xf>
    <xf numFmtId="3" fontId="19" fillId="3" borderId="0" xfId="2" applyNumberFormat="1" applyFont="1" applyFill="1" applyAlignment="1">
      <alignment vertical="center"/>
    </xf>
    <xf numFmtId="38" fontId="11" fillId="3" borderId="1" xfId="1" applyNumberFormat="1" applyFont="1" applyFill="1" applyBorder="1" applyAlignment="1">
      <alignment horizontal="right" vertical="center"/>
    </xf>
    <xf numFmtId="0" fontId="3" fillId="3" borderId="0" xfId="2" applyFont="1" applyFill="1"/>
    <xf numFmtId="0" fontId="3" fillId="3" borderId="0" xfId="2" applyFont="1" applyFill="1" applyAlignment="1">
      <alignment vertical="center"/>
    </xf>
    <xf numFmtId="0" fontId="6" fillId="3" borderId="0" xfId="0" applyFont="1" applyFill="1"/>
    <xf numFmtId="38" fontId="11" fillId="3" borderId="6" xfId="1" applyNumberFormat="1" applyFont="1" applyFill="1" applyBorder="1" applyAlignment="1">
      <alignment horizontal="right" vertical="center"/>
    </xf>
    <xf numFmtId="0" fontId="8" fillId="3" borderId="0" xfId="2" applyFont="1" applyFill="1"/>
    <xf numFmtId="17" fontId="9" fillId="3" borderId="0" xfId="2" applyNumberFormat="1" applyFont="1" applyFill="1" applyAlignment="1">
      <alignment horizontal="center" vertical="center"/>
    </xf>
    <xf numFmtId="0" fontId="5" fillId="3" borderId="0" xfId="0" applyFont="1" applyFill="1"/>
    <xf numFmtId="0" fontId="4" fillId="3" borderId="0" xfId="2" applyFont="1" applyFill="1"/>
    <xf numFmtId="0" fontId="3" fillId="3" borderId="0" xfId="2" applyFont="1" applyFill="1" applyAlignment="1">
      <alignment horizontal="center" vertical="center"/>
    </xf>
    <xf numFmtId="0" fontId="8" fillId="3" borderId="0" xfId="2" applyFont="1" applyFill="1" applyAlignment="1">
      <alignment horizontal="center"/>
    </xf>
    <xf numFmtId="0" fontId="7" fillId="3" borderId="0" xfId="2" applyFont="1" applyFill="1"/>
    <xf numFmtId="0" fontId="29" fillId="3" borderId="1" xfId="4" applyFont="1" applyFill="1" applyBorder="1" applyAlignment="1">
      <alignment vertical="center"/>
    </xf>
    <xf numFmtId="0" fontId="26" fillId="3" borderId="1" xfId="0" applyFont="1" applyFill="1" applyBorder="1" applyAlignment="1">
      <alignment vertical="center"/>
    </xf>
    <xf numFmtId="0" fontId="27" fillId="3" borderId="0" xfId="3" applyFont="1" applyFill="1" applyAlignment="1">
      <alignment horizontal="left" vertical="center" indent="1"/>
    </xf>
    <xf numFmtId="0" fontId="27" fillId="3" borderId="1" xfId="3" applyFont="1" applyFill="1" applyBorder="1" applyAlignment="1">
      <alignment horizontal="left" vertical="center" indent="1"/>
    </xf>
    <xf numFmtId="0" fontId="26" fillId="3" borderId="1" xfId="6" applyFont="1" applyFill="1" applyBorder="1" applyAlignment="1">
      <alignment horizontal="left"/>
    </xf>
    <xf numFmtId="0" fontId="28" fillId="3" borderId="7" xfId="3" applyFont="1" applyFill="1" applyBorder="1" applyAlignment="1">
      <alignment vertical="center"/>
    </xf>
    <xf numFmtId="0" fontId="27" fillId="3" borderId="6" xfId="3" applyFont="1" applyFill="1" applyBorder="1" applyAlignment="1">
      <alignment horizontal="left" vertical="center" indent="1"/>
    </xf>
    <xf numFmtId="0" fontId="27" fillId="3" borderId="8" xfId="0" applyFont="1" applyFill="1" applyBorder="1" applyAlignment="1">
      <alignment horizontal="left" indent="1"/>
    </xf>
    <xf numFmtId="0" fontId="28" fillId="3" borderId="8" xfId="0" applyFont="1" applyFill="1" applyBorder="1"/>
    <xf numFmtId="0" fontId="27" fillId="0" borderId="8" xfId="0" applyFont="1" applyBorder="1" applyAlignment="1" applyProtection="1">
      <alignment horizontal="left" indent="2"/>
      <protection locked="0"/>
    </xf>
    <xf numFmtId="0" fontId="27" fillId="3" borderId="8" xfId="0" applyFont="1" applyFill="1" applyBorder="1" applyAlignment="1">
      <alignment horizontal="left" indent="3"/>
    </xf>
    <xf numFmtId="0" fontId="27" fillId="3" borderId="8" xfId="0" applyFont="1" applyFill="1" applyBorder="1" applyAlignment="1" applyProtection="1">
      <alignment horizontal="left" indent="2"/>
      <protection locked="0"/>
    </xf>
    <xf numFmtId="0" fontId="27" fillId="3" borderId="8" xfId="0" applyFont="1" applyFill="1" applyBorder="1" applyAlignment="1">
      <alignment horizontal="left" indent="2"/>
    </xf>
    <xf numFmtId="0" fontId="28" fillId="3" borderId="2" xfId="3" applyFont="1" applyFill="1" applyBorder="1" applyAlignment="1">
      <alignment vertical="center"/>
    </xf>
    <xf numFmtId="17" fontId="26" fillId="3" borderId="5" xfId="5" applyNumberFormat="1" applyFont="1" applyFill="1" applyBorder="1" applyAlignment="1" applyProtection="1">
      <alignment horizontal="right" vertical="center"/>
      <protection locked="0"/>
    </xf>
    <xf numFmtId="17" fontId="26" fillId="3" borderId="4" xfId="5" applyNumberFormat="1" applyFont="1" applyFill="1" applyBorder="1" applyAlignment="1" applyProtection="1">
      <alignment horizontal="right" vertical="center"/>
      <protection locked="0"/>
    </xf>
    <xf numFmtId="17" fontId="26" fillId="3" borderId="3" xfId="5" applyNumberFormat="1" applyFont="1" applyFill="1" applyBorder="1" applyAlignment="1" applyProtection="1">
      <alignment horizontal="right" vertical="center"/>
      <protection locked="0"/>
    </xf>
    <xf numFmtId="38" fontId="11" fillId="3" borderId="8" xfId="1" applyNumberFormat="1" applyFont="1" applyFill="1" applyBorder="1" applyAlignment="1">
      <alignment horizontal="right" vertical="center"/>
    </xf>
    <xf numFmtId="40" fontId="11" fillId="3" borderId="8" xfId="1" applyFont="1" applyFill="1" applyBorder="1" applyAlignment="1">
      <alignment horizontal="right" vertical="center"/>
    </xf>
    <xf numFmtId="0" fontId="23" fillId="3" borderId="8" xfId="2" applyFont="1" applyFill="1" applyBorder="1" applyAlignment="1">
      <alignment horizontal="right" vertical="center"/>
    </xf>
    <xf numFmtId="0" fontId="23" fillId="3" borderId="0" xfId="2" applyFont="1" applyFill="1" applyAlignment="1">
      <alignment horizontal="right" vertical="center"/>
    </xf>
    <xf numFmtId="0" fontId="23" fillId="3" borderId="9" xfId="2" applyFont="1" applyFill="1" applyBorder="1" applyAlignment="1">
      <alignment horizontal="right" vertical="center"/>
    </xf>
    <xf numFmtId="38" fontId="11" fillId="3" borderId="1" xfId="1" applyNumberFormat="1" applyFont="1" applyFill="1" applyBorder="1" applyAlignment="1">
      <alignment vertical="center"/>
    </xf>
    <xf numFmtId="40" fontId="11" fillId="3" borderId="0" xfId="1" applyNumberFormat="1" applyFont="1" applyFill="1" applyAlignment="1">
      <alignment horizontal="right" vertical="center"/>
    </xf>
    <xf numFmtId="38" fontId="11" fillId="0" borderId="0" xfId="1" applyNumberFormat="1" applyFont="1" applyBorder="1" applyAlignment="1">
      <alignment horizontal="right" vertical="center"/>
    </xf>
    <xf numFmtId="38" fontId="11" fillId="0" borderId="0" xfId="1" applyNumberFormat="1" applyFont="1" applyBorder="1" applyAlignment="1">
      <alignment vertical="center"/>
    </xf>
    <xf numFmtId="38" fontId="17" fillId="0" borderId="0" xfId="1" applyNumberFormat="1" applyFont="1" applyBorder="1" applyAlignment="1">
      <alignment horizontal="right" vertical="center"/>
    </xf>
    <xf numFmtId="40" fontId="11" fillId="0" borderId="0" xfId="1" applyFont="1" applyBorder="1" applyAlignment="1">
      <alignment horizontal="right" vertical="center"/>
    </xf>
    <xf numFmtId="40" fontId="11" fillId="0" borderId="0" xfId="1" applyNumberFormat="1" applyFont="1" applyBorder="1" applyAlignment="1">
      <alignment horizontal="right" vertical="center"/>
    </xf>
    <xf numFmtId="40" fontId="11" fillId="0" borderId="0" xfId="1" applyNumberFormat="1" applyFont="1" applyBorder="1" applyAlignment="1">
      <alignment vertical="center"/>
    </xf>
    <xf numFmtId="165" fontId="23" fillId="3" borderId="5" xfId="2" applyNumberFormat="1" applyFont="1" applyFill="1" applyBorder="1" applyAlignment="1">
      <alignment horizontal="center" vertical="center"/>
    </xf>
    <xf numFmtId="0" fontId="23" fillId="3" borderId="4" xfId="2" applyFont="1" applyFill="1" applyBorder="1" applyAlignment="1">
      <alignment horizontal="center" vertical="center"/>
    </xf>
    <xf numFmtId="0" fontId="23" fillId="3" borderId="3" xfId="2" applyFont="1" applyFill="1" applyBorder="1" applyAlignment="1">
      <alignment horizontal="center" vertical="center"/>
    </xf>
    <xf numFmtId="165" fontId="23" fillId="0" borderId="5" xfId="2" applyNumberFormat="1" applyFont="1" applyBorder="1" applyAlignment="1">
      <alignment horizontal="center" vertical="center"/>
    </xf>
    <xf numFmtId="0" fontId="23" fillId="0" borderId="4" xfId="2" applyFont="1" applyBorder="1" applyAlignment="1">
      <alignment horizontal="center" vertical="center"/>
    </xf>
    <xf numFmtId="0" fontId="23" fillId="0" borderId="3" xfId="2" applyFont="1" applyBorder="1" applyAlignment="1">
      <alignment horizontal="center" vertical="center"/>
    </xf>
    <xf numFmtId="0" fontId="25" fillId="3" borderId="6" xfId="4" applyFont="1" applyFill="1" applyBorder="1" applyAlignment="1">
      <alignment horizontal="left" vertical="center"/>
    </xf>
    <xf numFmtId="0" fontId="25" fillId="3" borderId="1" xfId="4" applyFont="1" applyFill="1" applyBorder="1" applyAlignment="1">
      <alignment horizontal="left" vertical="center"/>
    </xf>
    <xf numFmtId="165" fontId="23" fillId="0" borderId="2" xfId="2" applyNumberFormat="1" applyFont="1" applyBorder="1" applyAlignment="1">
      <alignment horizontal="center" vertical="center"/>
    </xf>
    <xf numFmtId="0" fontId="23" fillId="0" borderId="1" xfId="2" applyFont="1" applyBorder="1" applyAlignment="1">
      <alignment horizontal="center" vertical="center"/>
    </xf>
    <xf numFmtId="17" fontId="26" fillId="3" borderId="6" xfId="5" applyNumberFormat="1" applyFont="1" applyFill="1" applyBorder="1" applyAlignment="1" applyProtection="1">
      <alignment horizontal="right" vertical="center"/>
      <protection locked="0"/>
    </xf>
    <xf numFmtId="38" fontId="11" fillId="3" borderId="0" xfId="1" applyNumberFormat="1" applyFont="1" applyFill="1" applyBorder="1" applyAlignment="1">
      <alignment vertical="center"/>
    </xf>
    <xf numFmtId="40" fontId="11" fillId="3" borderId="0" xfId="1" applyNumberFormat="1" applyFont="1" applyFill="1" applyBorder="1" applyAlignment="1">
      <alignment vertical="center"/>
    </xf>
    <xf numFmtId="38" fontId="11" fillId="0" borderId="1" xfId="1" applyNumberFormat="1" applyFont="1" applyBorder="1" applyAlignment="1">
      <alignment vertical="center"/>
    </xf>
  </cellXfs>
  <cellStyles count="646">
    <cellStyle name="%" xfId="57"/>
    <cellStyle name="20% - Accent1 2" xfId="58"/>
    <cellStyle name="20% - Accent1 3" xfId="364"/>
    <cellStyle name="20% - Accent1 4" xfId="7"/>
    <cellStyle name="20% - Accent2 2" xfId="59"/>
    <cellStyle name="20% - Accent2 3" xfId="368"/>
    <cellStyle name="20% - Accent2 4" xfId="8"/>
    <cellStyle name="20% - Accent3 2" xfId="60"/>
    <cellStyle name="20% - Accent3 3" xfId="372"/>
    <cellStyle name="20% - Accent3 4" xfId="9"/>
    <cellStyle name="20% - Accent4 2" xfId="61"/>
    <cellStyle name="20% - Accent4 3" xfId="376"/>
    <cellStyle name="20% - Accent4 4" xfId="10"/>
    <cellStyle name="20% - Accent5 2" xfId="62"/>
    <cellStyle name="20% - Accent5 3" xfId="380"/>
    <cellStyle name="20% - Accent5 4" xfId="11"/>
    <cellStyle name="20% - Accent6 2" xfId="63"/>
    <cellStyle name="20% - Accent6 3" xfId="384"/>
    <cellStyle name="20% - Accent6 4" xfId="12"/>
    <cellStyle name="40% - Accent1 2" xfId="64"/>
    <cellStyle name="40% - Accent1 3" xfId="365"/>
    <cellStyle name="40% - Accent1 4" xfId="13"/>
    <cellStyle name="40% - Accent2 2" xfId="65"/>
    <cellStyle name="40% - Accent2 3" xfId="369"/>
    <cellStyle name="40% - Accent2 4" xfId="14"/>
    <cellStyle name="40% - Accent3 2" xfId="66"/>
    <cellStyle name="40% - Accent3 3" xfId="373"/>
    <cellStyle name="40% - Accent3 4" xfId="15"/>
    <cellStyle name="40% - Accent4 2" xfId="67"/>
    <cellStyle name="40% - Accent4 3" xfId="377"/>
    <cellStyle name="40% - Accent4 4" xfId="16"/>
    <cellStyle name="40% - Accent5 2" xfId="68"/>
    <cellStyle name="40% - Accent5 3" xfId="381"/>
    <cellStyle name="40% - Accent5 4" xfId="17"/>
    <cellStyle name="40% - Accent6 2" xfId="69"/>
    <cellStyle name="40% - Accent6 3" xfId="385"/>
    <cellStyle name="40% - Accent6 4" xfId="18"/>
    <cellStyle name="60% - Accent1 2" xfId="70"/>
    <cellStyle name="60% - Accent1 3" xfId="366"/>
    <cellStyle name="60% - Accent1 4" xfId="19"/>
    <cellStyle name="60% - Accent2 2" xfId="71"/>
    <cellStyle name="60% - Accent2 3" xfId="370"/>
    <cellStyle name="60% - Accent2 4" xfId="20"/>
    <cellStyle name="60% - Accent3 2" xfId="72"/>
    <cellStyle name="60% - Accent3 3" xfId="374"/>
    <cellStyle name="60% - Accent3 4" xfId="21"/>
    <cellStyle name="60% - Accent4 2" xfId="73"/>
    <cellStyle name="60% - Accent4 3" xfId="378"/>
    <cellStyle name="60% - Accent4 4" xfId="22"/>
    <cellStyle name="60% - Accent5 2" xfId="74"/>
    <cellStyle name="60% - Accent5 3" xfId="382"/>
    <cellStyle name="60% - Accent5 4" xfId="23"/>
    <cellStyle name="60% - Accent6 2" xfId="75"/>
    <cellStyle name="60% - Accent6 3" xfId="386"/>
    <cellStyle name="60% - Accent6 4" xfId="24"/>
    <cellStyle name="Accent1 2" xfId="76"/>
    <cellStyle name="Accent1 3" xfId="363"/>
    <cellStyle name="Accent1 4" xfId="25"/>
    <cellStyle name="Accent2 2" xfId="77"/>
    <cellStyle name="Accent2 2 2" xfId="492"/>
    <cellStyle name="Accent2 2 3" xfId="491"/>
    <cellStyle name="Accent2 3" xfId="367"/>
    <cellStyle name="Accent2 3 2" xfId="493"/>
    <cellStyle name="Accent2 4" xfId="26"/>
    <cellStyle name="Accent3 2" xfId="78"/>
    <cellStyle name="Accent3 3" xfId="371"/>
    <cellStyle name="Accent3 4" xfId="27"/>
    <cellStyle name="Accent4 2" xfId="79"/>
    <cellStyle name="Accent4 3" xfId="375"/>
    <cellStyle name="Accent4 4" xfId="28"/>
    <cellStyle name="Accent5 2" xfId="80"/>
    <cellStyle name="Accent5 2 2" xfId="495"/>
    <cellStyle name="Accent5 2 3" xfId="494"/>
    <cellStyle name="Accent5 3" xfId="379"/>
    <cellStyle name="Accent5 3 2" xfId="496"/>
    <cellStyle name="Accent5 4" xfId="29"/>
    <cellStyle name="Accent6 2" xfId="81"/>
    <cellStyle name="Accent6 2 2" xfId="498"/>
    <cellStyle name="Accent6 2 3" xfId="497"/>
    <cellStyle name="Accent6 3" xfId="383"/>
    <cellStyle name="Accent6 3 2" xfId="499"/>
    <cellStyle name="Accent6 4" xfId="30"/>
    <cellStyle name="Bad 2" xfId="82"/>
    <cellStyle name="Bad 3" xfId="353"/>
    <cellStyle name="Bad 4" xfId="31"/>
    <cellStyle name="Calculation 2" xfId="83"/>
    <cellStyle name="Calculation 2 2" xfId="84"/>
    <cellStyle name="Calculation 3" xfId="85"/>
    <cellStyle name="Calculation 3 2" xfId="86"/>
    <cellStyle name="Calculation 4" xfId="87"/>
    <cellStyle name="Calculation 4 2" xfId="88"/>
    <cellStyle name="Calculation 5" xfId="89"/>
    <cellStyle name="Calculation 5 2" xfId="90"/>
    <cellStyle name="Calculation 6" xfId="91"/>
    <cellStyle name="Calculation 6 2" xfId="92"/>
    <cellStyle name="Calculation 7" xfId="93"/>
    <cellStyle name="Calculation 7 2" xfId="94"/>
    <cellStyle name="Calculation 8" xfId="357"/>
    <cellStyle name="Calculation 9" xfId="32"/>
    <cellStyle name="Check Cell 2" xfId="95"/>
    <cellStyle name="Check Cell 3" xfId="359"/>
    <cellStyle name="Check Cell 4" xfId="33"/>
    <cellStyle name="Comma" xfId="1" builtinId="3"/>
    <cellStyle name="Comma 10" xfId="500"/>
    <cellStyle name="Comma 10 2" xfId="96"/>
    <cellStyle name="Comma 10 2 2" xfId="97"/>
    <cellStyle name="Comma 11" xfId="501"/>
    <cellStyle name="Comma 11 2" xfId="98"/>
    <cellStyle name="Comma 11 2 2" xfId="99"/>
    <cellStyle name="Comma 12" xfId="502"/>
    <cellStyle name="Comma 12 2" xfId="100"/>
    <cellStyle name="Comma 12 2 2" xfId="101"/>
    <cellStyle name="Comma 13" xfId="503"/>
    <cellStyle name="Comma 13 2" xfId="102"/>
    <cellStyle name="Comma 14" xfId="504"/>
    <cellStyle name="Comma 14 2" xfId="103"/>
    <cellStyle name="Comma 15" xfId="505"/>
    <cellStyle name="Comma 15 2" xfId="104"/>
    <cellStyle name="Comma 16" xfId="506"/>
    <cellStyle name="Comma 16 2" xfId="105"/>
    <cellStyle name="Comma 17" xfId="572"/>
    <cellStyle name="Comma 17 2" xfId="106"/>
    <cellStyle name="Comma 18" xfId="34"/>
    <cellStyle name="Comma 18 2" xfId="107"/>
    <cellStyle name="Comma 19" xfId="108"/>
    <cellStyle name="Comma 19 2" xfId="109"/>
    <cellStyle name="Comma 2" xfId="342"/>
    <cellStyle name="Comma 2 10" xfId="110"/>
    <cellStyle name="Comma 2 2" xfId="111"/>
    <cellStyle name="Comma 2 2 2" xfId="341"/>
    <cellStyle name="Comma 2 2 2 2" xfId="112"/>
    <cellStyle name="Comma 2 2 3" xfId="307"/>
    <cellStyle name="Comma 2 2 3 2" xfId="507"/>
    <cellStyle name="Comma 2 2 4" xfId="314"/>
    <cellStyle name="Comma 2 2 4 2" xfId="508"/>
    <cellStyle name="Comma 2 3" xfId="113"/>
    <cellStyle name="Comma 2 3 2" xfId="509"/>
    <cellStyle name="Comma 2 4" xfId="114"/>
    <cellStyle name="Comma 2 4 2" xfId="510"/>
    <cellStyle name="Comma 2 5" xfId="340"/>
    <cellStyle name="Comma 2 6" xfId="339"/>
    <cellStyle name="Comma 2 62" xfId="115"/>
    <cellStyle name="Comma 2 7" xfId="338"/>
    <cellStyle name="Comma 2 8" xfId="337"/>
    <cellStyle name="Comma 2 9" xfId="336"/>
    <cellStyle name="Comma 2 9 2" xfId="319"/>
    <cellStyle name="Comma 2 9 3" xfId="511"/>
    <cellStyle name="Comma 20" xfId="55"/>
    <cellStyle name="Comma 20 2" xfId="116"/>
    <cellStyle name="Comma 21" xfId="117"/>
    <cellStyle name="Comma 21 2" xfId="118"/>
    <cellStyle name="Comma 21 2 2" xfId="119"/>
    <cellStyle name="Comma 22" xfId="120"/>
    <cellStyle name="Comma 22 2" xfId="121"/>
    <cellStyle name="Comma 22 3" xfId="583"/>
    <cellStyle name="Comma 22 4" xfId="604"/>
    <cellStyle name="Comma 22 5" xfId="626"/>
    <cellStyle name="Comma 22 6" xfId="576"/>
    <cellStyle name="Comma 23" xfId="122"/>
    <cellStyle name="Comma 24" xfId="123"/>
    <cellStyle name="Comma 25" xfId="124"/>
    <cellStyle name="Comma 26" xfId="125"/>
    <cellStyle name="Comma 27" xfId="126"/>
    <cellStyle name="Comma 28" xfId="127"/>
    <cellStyle name="Comma 29" xfId="128"/>
    <cellStyle name="Comma 3" xfId="335"/>
    <cellStyle name="Comma 3 2" xfId="129"/>
    <cellStyle name="Comma 3 2 2" xfId="130"/>
    <cellStyle name="Comma 3 2 2 2" xfId="512"/>
    <cellStyle name="Comma 3 2 3" xfId="131"/>
    <cellStyle name="Comma 3 2 3 2" xfId="313"/>
    <cellStyle name="Comma 3 2 3 3" xfId="513"/>
    <cellStyle name="Comma 3 3" xfId="132"/>
    <cellStyle name="Comma 3 3 2" xfId="306"/>
    <cellStyle name="Comma 3 4" xfId="514"/>
    <cellStyle name="Comma 3 5" xfId="515"/>
    <cellStyle name="Comma 30" xfId="133"/>
    <cellStyle name="Comma 31" xfId="134"/>
    <cellStyle name="Comma 32" xfId="135"/>
    <cellStyle name="Comma 33" xfId="136"/>
    <cellStyle name="Comma 34" xfId="137"/>
    <cellStyle name="Comma 35" xfId="138"/>
    <cellStyle name="Comma 36" xfId="139"/>
    <cellStyle name="Comma 37" xfId="140"/>
    <cellStyle name="Comma 38" xfId="141"/>
    <cellStyle name="Comma 39" xfId="44"/>
    <cellStyle name="Comma 4" xfId="334"/>
    <cellStyle name="Comma 4 2" xfId="142"/>
    <cellStyle name="Comma 4 2 2" xfId="517"/>
    <cellStyle name="Comma 4 2 3" xfId="516"/>
    <cellStyle name="Comma 4 3" xfId="143"/>
    <cellStyle name="Comma 4 3 2" xfId="518"/>
    <cellStyle name="Comma 4 4" xfId="144"/>
    <cellStyle name="Comma 4 4 2" xfId="519"/>
    <cellStyle name="Comma 4 5" xfId="145"/>
    <cellStyle name="Comma 4 5 2" xfId="520"/>
    <cellStyle name="Comma 4 6" xfId="581"/>
    <cellStyle name="Comma 5" xfId="318"/>
    <cellStyle name="Comma 5 2" xfId="146"/>
    <cellStyle name="Comma 5 3" xfId="147"/>
    <cellStyle name="Comma 6" xfId="308"/>
    <cellStyle name="Comma 6 2" xfId="148"/>
    <cellStyle name="Comma 6 2 2" xfId="521"/>
    <cellStyle name="Comma 6 3" xfId="149"/>
    <cellStyle name="Comma 6 4" xfId="150"/>
    <cellStyle name="Comma 7" xfId="344"/>
    <cellStyle name="Comma 7 2" xfId="151"/>
    <cellStyle name="Comma 7 2 2" xfId="152"/>
    <cellStyle name="Comma 7 3" xfId="153"/>
    <cellStyle name="Comma 8" xfId="333"/>
    <cellStyle name="Comma 8 2" xfId="154"/>
    <cellStyle name="Comma 8 2 2" xfId="155"/>
    <cellStyle name="Comma 9" xfId="490"/>
    <cellStyle name="Comma 9 2" xfId="156"/>
    <cellStyle name="Comma 9 2 2" xfId="157"/>
    <cellStyle name="Comma 9 2 3" xfId="522"/>
    <cellStyle name="Comma 9 3" xfId="158"/>
    <cellStyle name="Currency 18" xfId="56"/>
    <cellStyle name="Currency 2" xfId="345"/>
    <cellStyle name="Currency 2 2" xfId="159"/>
    <cellStyle name="Currency 2 3" xfId="160"/>
    <cellStyle name="Currency 2 3 2" xfId="523"/>
    <cellStyle name="Currency 2 4" xfId="161"/>
    <cellStyle name="Currency 3" xfId="524"/>
    <cellStyle name="Currency 3 2" xfId="162"/>
    <cellStyle name="Currency 4" xfId="525"/>
    <cellStyle name="Currency 4 2" xfId="163"/>
    <cellStyle name="Currency 5" xfId="526"/>
    <cellStyle name="Detail" xfId="164"/>
    <cellStyle name="Explanatory Text 2" xfId="165"/>
    <cellStyle name="Explanatory Text 3" xfId="361"/>
    <cellStyle name="Explanatory Text 4" xfId="35"/>
    <cellStyle name="Good 2" xfId="166"/>
    <cellStyle name="Good 2 2" xfId="528"/>
    <cellStyle name="Good 2 3" xfId="527"/>
    <cellStyle name="Good 3" xfId="352"/>
    <cellStyle name="Good 3 2" xfId="529"/>
    <cellStyle name="Good 4" xfId="36"/>
    <cellStyle name="Heading 1 2" xfId="167"/>
    <cellStyle name="Heading 1 3" xfId="348"/>
    <cellStyle name="Heading 1 4" xfId="37"/>
    <cellStyle name="Heading 2 2" xfId="168"/>
    <cellStyle name="Heading 2 3" xfId="349"/>
    <cellStyle name="Heading 2 4" xfId="38"/>
    <cellStyle name="Heading 3 2" xfId="169"/>
    <cellStyle name="Heading 3 3" xfId="350"/>
    <cellStyle name="Heading 3 4" xfId="39"/>
    <cellStyle name="Heading 4 2" xfId="170"/>
    <cellStyle name="Heading 4 3" xfId="351"/>
    <cellStyle name="Heading 4 4" xfId="40"/>
    <cellStyle name="Hyperlink 2" xfId="332"/>
    <cellStyle name="Input 2" xfId="171"/>
    <cellStyle name="Input 2 2" xfId="172"/>
    <cellStyle name="Input 3" xfId="173"/>
    <cellStyle name="Input 3 2" xfId="174"/>
    <cellStyle name="Input 4" xfId="175"/>
    <cellStyle name="Input 4 2" xfId="176"/>
    <cellStyle name="Input 5" xfId="177"/>
    <cellStyle name="Input 5 2" xfId="178"/>
    <cellStyle name="Input 6" xfId="179"/>
    <cellStyle name="Input 6 2" xfId="180"/>
    <cellStyle name="Input 7" xfId="181"/>
    <cellStyle name="Input 7 2" xfId="182"/>
    <cellStyle name="Input 8" xfId="355"/>
    <cellStyle name="Input 9" xfId="41"/>
    <cellStyle name="Linked Cell 2" xfId="183"/>
    <cellStyle name="Linked Cell 3" xfId="358"/>
    <cellStyle name="Linked Cell 4" xfId="42"/>
    <cellStyle name="Neutral 2" xfId="184"/>
    <cellStyle name="Neutral 3" xfId="354"/>
    <cellStyle name="Neutral 4" xfId="43"/>
    <cellStyle name="Normal" xfId="0" builtinId="0"/>
    <cellStyle name="Normal 10" xfId="185"/>
    <cellStyle name="Normal 10 2" xfId="6"/>
    <cellStyle name="Normal 10 2 2" xfId="577"/>
    <cellStyle name="Normal 10 2 3" xfId="394"/>
    <cellStyle name="Normal 10 3" xfId="186"/>
    <cellStyle name="Normal 10 3 2" xfId="187"/>
    <cellStyle name="Normal 10 4" xfId="530"/>
    <cellStyle name="Normal 10 4 2" xfId="584"/>
    <cellStyle name="Normal 11" xfId="188"/>
    <cellStyle name="Normal 11 2" xfId="189"/>
    <cellStyle name="Normal 11 2 2" xfId="608"/>
    <cellStyle name="Normal 11 2 3" xfId="630"/>
    <cellStyle name="Normal 11 2 4" xfId="585"/>
    <cellStyle name="Normal 11 3" xfId="396"/>
    <cellStyle name="Normal 12" xfId="190"/>
    <cellStyle name="Normal 12 2" xfId="191"/>
    <cellStyle name="Normal 12 3" xfId="192"/>
    <cellStyle name="Normal 12 4" xfId="419"/>
    <cellStyle name="Normal 12 4 2" xfId="609"/>
    <cellStyle name="Normal 12 5" xfId="631"/>
    <cellStyle name="Normal 12 6" xfId="586"/>
    <cellStyle name="Normal 13" xfId="193"/>
    <cellStyle name="Normal 13 2" xfId="397"/>
    <cellStyle name="Normal 14" xfId="194"/>
    <cellStyle name="Normal 14 2" xfId="398"/>
    <cellStyle name="Normal 14 2 2" xfId="610"/>
    <cellStyle name="Normal 14 3" xfId="632"/>
    <cellStyle name="Normal 14 4" xfId="587"/>
    <cellStyle name="Normal 15" xfId="195"/>
    <cellStyle name="Normal 15 2" xfId="399"/>
    <cellStyle name="Normal 16" xfId="196"/>
    <cellStyle name="Normal 16 2" xfId="400"/>
    <cellStyle name="Normal 16 2 2" xfId="611"/>
    <cellStyle name="Normal 16 3" xfId="633"/>
    <cellStyle name="Normal 16 4" xfId="588"/>
    <cellStyle name="Normal 17" xfId="53"/>
    <cellStyle name="Normal 17 2" xfId="401"/>
    <cellStyle name="Normal 17 3" xfId="582"/>
    <cellStyle name="Normal 18" xfId="343"/>
    <cellStyle name="Normal 18 2" xfId="402"/>
    <cellStyle name="Normal 18 3" xfId="574"/>
    <cellStyle name="Normal 19" xfId="403"/>
    <cellStyle name="Normal 19 2" xfId="602"/>
    <cellStyle name="Normal 2" xfId="2"/>
    <cellStyle name="Normal 2 10" xfId="197"/>
    <cellStyle name="Normal 2 11" xfId="489"/>
    <cellStyle name="Normal 2 2" xfId="198"/>
    <cellStyle name="Normal 2 2 10" xfId="199"/>
    <cellStyle name="Normal 2 2 2" xfId="200"/>
    <cellStyle name="Normal 2 2 3" xfId="201"/>
    <cellStyle name="Normal 2 2 3 2" xfId="331"/>
    <cellStyle name="Normal 2 2 3 2 2" xfId="612"/>
    <cellStyle name="Normal 2 2 3 3" xfId="634"/>
    <cellStyle name="Normal 2 2 3 4" xfId="589"/>
    <cellStyle name="Normal 2 2 4" xfId="531"/>
    <cellStyle name="Normal 2 28" xfId="202"/>
    <cellStyle name="Normal 2 28 2" xfId="613"/>
    <cellStyle name="Normal 2 28 3" xfId="635"/>
    <cellStyle name="Normal 2 28 4" xfId="590"/>
    <cellStyle name="Normal 2 3" xfId="203"/>
    <cellStyle name="Normal 2 3 2" xfId="204"/>
    <cellStyle name="Normal 2 3 2 2" xfId="532"/>
    <cellStyle name="Normal 2 30" xfId="205"/>
    <cellStyle name="Normal 2 30 2" xfId="614"/>
    <cellStyle name="Normal 2 30 3" xfId="636"/>
    <cellStyle name="Normal 2 30 4" xfId="591"/>
    <cellStyle name="Normal 2 4" xfId="206"/>
    <cellStyle name="Normal 2 4 2" xfId="533"/>
    <cellStyle name="Normal 2 44" xfId="207"/>
    <cellStyle name="Normal 2 44 2" xfId="615"/>
    <cellStyle name="Normal 2 44 3" xfId="637"/>
    <cellStyle name="Normal 2 44 4" xfId="592"/>
    <cellStyle name="Normal 2 5" xfId="208"/>
    <cellStyle name="Normal 2 5 2" xfId="330"/>
    <cellStyle name="Normal 2 5 2 2" xfId="616"/>
    <cellStyle name="Normal 2 5 3" xfId="638"/>
    <cellStyle name="Normal 2 5 4" xfId="593"/>
    <cellStyle name="Normal 2 50" xfId="209"/>
    <cellStyle name="Normal 2 50 2" xfId="617"/>
    <cellStyle name="Normal 2 50 3" xfId="639"/>
    <cellStyle name="Normal 2 50 4" xfId="594"/>
    <cellStyle name="Normal 2 51" xfId="210"/>
    <cellStyle name="Normal 2 51 2" xfId="618"/>
    <cellStyle name="Normal 2 51 3" xfId="640"/>
    <cellStyle name="Normal 2 51 4" xfId="595"/>
    <cellStyle name="Normal 2 6" xfId="54"/>
    <cellStyle name="Normal 2 63" xfId="211"/>
    <cellStyle name="Normal 2 7" xfId="329"/>
    <cellStyle name="Normal 2 7 2" xfId="534"/>
    <cellStyle name="Normal 2 8" xfId="328"/>
    <cellStyle name="Normal 2 9" xfId="327"/>
    <cellStyle name="Normal 2 9 2" xfId="317"/>
    <cellStyle name="Normal 2 9 3" xfId="535"/>
    <cellStyle name="Normal 2_Monthly NBC Report Nov 11" xfId="212"/>
    <cellStyle name="Normal 20" xfId="404"/>
    <cellStyle name="Normal 20 2" xfId="624"/>
    <cellStyle name="Normal 21" xfId="309"/>
    <cellStyle name="Normal 21 2" xfId="405"/>
    <cellStyle name="Normal 21 3" xfId="536"/>
    <cellStyle name="Normal 22" xfId="420"/>
    <cellStyle name="Normal 23" xfId="406"/>
    <cellStyle name="Normal 24" xfId="407"/>
    <cellStyle name="Normal 25" xfId="408"/>
    <cellStyle name="Normal 26" xfId="409"/>
    <cellStyle name="Normal 27" xfId="410"/>
    <cellStyle name="Normal 28" xfId="411"/>
    <cellStyle name="Normal 29" xfId="412"/>
    <cellStyle name="Normal 3" xfId="213"/>
    <cellStyle name="Normal 3 2" xfId="51"/>
    <cellStyle name="Normal 3 2 2" xfId="214"/>
    <cellStyle name="Normal 3 2 2 2" xfId="538"/>
    <cellStyle name="Normal 3 2 3" xfId="215"/>
    <cellStyle name="Normal 3 2 4" xfId="537"/>
    <cellStyle name="Normal 3 3" xfId="216"/>
    <cellStyle name="Normal 3 3 2" xfId="539"/>
    <cellStyle name="Normal 3 4" xfId="217"/>
    <cellStyle name="Normal 3 5" xfId="218"/>
    <cellStyle name="Normal 3 6" xfId="219"/>
    <cellStyle name="Normal 3 7" xfId="312"/>
    <cellStyle name="Normal 3 8" xfId="387"/>
    <cellStyle name="Normal 30" xfId="413"/>
    <cellStyle name="Normal 31" xfId="414"/>
    <cellStyle name="Normal 32" xfId="415"/>
    <cellStyle name="Normal 33" xfId="416"/>
    <cellStyle name="Normal 34" xfId="417"/>
    <cellStyle name="Normal 35" xfId="418"/>
    <cellStyle name="Normal 36" xfId="421"/>
    <cellStyle name="Normal 37" xfId="422"/>
    <cellStyle name="Normal 38" xfId="423"/>
    <cellStyle name="Normal 39" xfId="424"/>
    <cellStyle name="Normal 4" xfId="220"/>
    <cellStyle name="Normal 4 2" xfId="221"/>
    <cellStyle name="Normal 4 2 2" xfId="222"/>
    <cellStyle name="Normal 4 2 2 2" xfId="542"/>
    <cellStyle name="Normal 4 2 2 2 2" xfId="619"/>
    <cellStyle name="Normal 4 2 2 3" xfId="641"/>
    <cellStyle name="Normal 4 2 2 4" xfId="596"/>
    <cellStyle name="Normal 4 2 3" xfId="483"/>
    <cellStyle name="Normal 4 2 3 2" xfId="543"/>
    <cellStyle name="Normal 4 2 4" xfId="541"/>
    <cellStyle name="Normal 4 3" xfId="223"/>
    <cellStyle name="Normal 4 3 2" xfId="485"/>
    <cellStyle name="Normal 4 3 3" xfId="544"/>
    <cellStyle name="Normal 4 4" xfId="224"/>
    <cellStyle name="Normal 4 4 2" xfId="545"/>
    <cellStyle name="Normal 4 5" xfId="389"/>
    <cellStyle name="Normal 4 6" xfId="540"/>
    <cellStyle name="Normal 40" xfId="425"/>
    <cellStyle name="Normal 41" xfId="426"/>
    <cellStyle name="Normal 42" xfId="431"/>
    <cellStyle name="Normal 43" xfId="427"/>
    <cellStyle name="Normal 44" xfId="3"/>
    <cellStyle name="Normal 44 2" xfId="428"/>
    <cellStyle name="Normal 45" xfId="429"/>
    <cellStyle name="Normal 46" xfId="430"/>
    <cellStyle name="Normal 47" xfId="432"/>
    <cellStyle name="Normal 48" xfId="433"/>
    <cellStyle name="Normal 49" xfId="434"/>
    <cellStyle name="Normal 5" xfId="225"/>
    <cellStyle name="Normal 5 2" xfId="226"/>
    <cellStyle name="Normal 5 2 2" xfId="484"/>
    <cellStyle name="Normal 5 2 2 2" xfId="547"/>
    <cellStyle name="Normal 5 2 2 3" xfId="620"/>
    <cellStyle name="Normal 5 2 3" xfId="548"/>
    <cellStyle name="Normal 5 2 3 2" xfId="642"/>
    <cellStyle name="Normal 5 2 4" xfId="546"/>
    <cellStyle name="Normal 5 2 5" xfId="597"/>
    <cellStyle name="Normal 5 3" xfId="227"/>
    <cellStyle name="Normal 5 3 2" xfId="486"/>
    <cellStyle name="Normal 5 3 2 2" xfId="550"/>
    <cellStyle name="Normal 5 3 3" xfId="551"/>
    <cellStyle name="Normal 5 3 4" xfId="549"/>
    <cellStyle name="Normal 5 4" xfId="390"/>
    <cellStyle name="Normal 5 4 2" xfId="552"/>
    <cellStyle name="Normal 5 4 3" xfId="605"/>
    <cellStyle name="Normal 5 5" xfId="627"/>
    <cellStyle name="Normal 5 6" xfId="578"/>
    <cellStyle name="Normal 50" xfId="435"/>
    <cellStyle name="Normal 51" xfId="4"/>
    <cellStyle name="Normal 51 2" xfId="436"/>
    <cellStyle name="Normal 52" xfId="437"/>
    <cellStyle name="Normal 53" xfId="438"/>
    <cellStyle name="Normal 54" xfId="439"/>
    <cellStyle name="Normal 55" xfId="440"/>
    <cellStyle name="Normal 56" xfId="441"/>
    <cellStyle name="Normal 57" xfId="442"/>
    <cellStyle name="Normal 58" xfId="443"/>
    <cellStyle name="Normal 59" xfId="444"/>
    <cellStyle name="Normal 6" xfId="228"/>
    <cellStyle name="Normal 6 2" xfId="229"/>
    <cellStyle name="Normal 6 3" xfId="302"/>
    <cellStyle name="Normal 6 3 2" xfId="606"/>
    <cellStyle name="Normal 6 4" xfId="395"/>
    <cellStyle name="Normal 6 4 2" xfId="628"/>
    <cellStyle name="Normal 6 5" xfId="553"/>
    <cellStyle name="Normal 6 6" xfId="579"/>
    <cellStyle name="Normal 60" xfId="471"/>
    <cellStyle name="Normal 61" xfId="445"/>
    <cellStyle name="Normal 62" xfId="446"/>
    <cellStyle name="Normal 63" xfId="447"/>
    <cellStyle name="Normal 64" xfId="448"/>
    <cellStyle name="Normal 65" xfId="449"/>
    <cellStyle name="Normal 66" xfId="450"/>
    <cellStyle name="Normal 67" xfId="451"/>
    <cellStyle name="Normal 68" xfId="452"/>
    <cellStyle name="Normal 69" xfId="453"/>
    <cellStyle name="Normal 7" xfId="230"/>
    <cellStyle name="Normal 7 2" xfId="231"/>
    <cellStyle name="Normal 7 2 2" xfId="555"/>
    <cellStyle name="Normal 7 2 2 2" xfId="621"/>
    <cellStyle name="Normal 7 2 3" xfId="643"/>
    <cellStyle name="Normal 7 2 4" xfId="598"/>
    <cellStyle name="Normal 7 3" xfId="232"/>
    <cellStyle name="Normal 7 3 2" xfId="233"/>
    <cellStyle name="Normal 7 4" xfId="391"/>
    <cellStyle name="Normal 7 4 2" xfId="607"/>
    <cellStyle name="Normal 7 5" xfId="554"/>
    <cellStyle name="Normal 7 5 2" xfId="629"/>
    <cellStyle name="Normal 7 6" xfId="580"/>
    <cellStyle name="Normal 70" xfId="454"/>
    <cellStyle name="Normal 71" xfId="455"/>
    <cellStyle name="Normal 72" xfId="456"/>
    <cellStyle name="Normal 73" xfId="457"/>
    <cellStyle name="Normal 74" xfId="458"/>
    <cellStyle name="Normal 75" xfId="459"/>
    <cellStyle name="Normal 76" xfId="460"/>
    <cellStyle name="Normal 77" xfId="461"/>
    <cellStyle name="Normal 78" xfId="462"/>
    <cellStyle name="Normal 79" xfId="472"/>
    <cellStyle name="Normal 8" xfId="234"/>
    <cellStyle name="Normal 8 2" xfId="235"/>
    <cellStyle name="Normal 8 2 2" xfId="622"/>
    <cellStyle name="Normal 8 2 3" xfId="644"/>
    <cellStyle name="Normal 8 2 4" xfId="599"/>
    <cellStyle name="Normal 8 3" xfId="236"/>
    <cellStyle name="Normal 8 4" xfId="392"/>
    <cellStyle name="Normal 8 5" xfId="556"/>
    <cellStyle name="Normal 80" xfId="463"/>
    <cellStyle name="Normal 81" xfId="464"/>
    <cellStyle name="Normal 82" xfId="465"/>
    <cellStyle name="Normal 83" xfId="466"/>
    <cellStyle name="Normal 84" xfId="467"/>
    <cellStyle name="Normal 85" xfId="468"/>
    <cellStyle name="Normal 86" xfId="469"/>
    <cellStyle name="Normal 87" xfId="470"/>
    <cellStyle name="Normal 88" xfId="473"/>
    <cellStyle name="Normal 89" xfId="474"/>
    <cellStyle name="Normal 9" xfId="237"/>
    <cellStyle name="Normal 9 2" xfId="238"/>
    <cellStyle name="Normal 9 3" xfId="393"/>
    <cellStyle name="Normal 9 3 2" xfId="623"/>
    <cellStyle name="Normal 9 3 3" xfId="645"/>
    <cellStyle name="Normal 9 3 4" xfId="600"/>
    <cellStyle name="Normal 9 4" xfId="557"/>
    <cellStyle name="Normal 90" xfId="475"/>
    <cellStyle name="Normal 91" xfId="476"/>
    <cellStyle name="Normal 92" xfId="477"/>
    <cellStyle name="Normal 93" xfId="488"/>
    <cellStyle name="Normal 94" xfId="478"/>
    <cellStyle name="Normal 95" xfId="479"/>
    <cellStyle name="Normal 96" xfId="480"/>
    <cellStyle name="Normal 97" xfId="481"/>
    <cellStyle name="Normal 98" xfId="482"/>
    <cellStyle name="Normal_Main (2)" xfId="5"/>
    <cellStyle name="Note 2" xfId="239"/>
    <cellStyle name="Note 2 2" xfId="240"/>
    <cellStyle name="Note 2 3" xfId="388"/>
    <cellStyle name="Note 3" xfId="241"/>
    <cellStyle name="Note 3 2" xfId="242"/>
    <cellStyle name="Note 4" xfId="243"/>
    <cellStyle name="Note 4 2" xfId="244"/>
    <cellStyle name="Note 5" xfId="245"/>
    <cellStyle name="Note 5 2" xfId="246"/>
    <cellStyle name="Note 6" xfId="247"/>
    <cellStyle name="Note 6 2" xfId="248"/>
    <cellStyle name="Note 7" xfId="249"/>
    <cellStyle name="Note 7 2" xfId="250"/>
    <cellStyle name="Note 8" xfId="45"/>
    <cellStyle name="Output 2" xfId="251"/>
    <cellStyle name="Output 2 2" xfId="252"/>
    <cellStyle name="Output 3" xfId="253"/>
    <cellStyle name="Output 3 2" xfId="254"/>
    <cellStyle name="Output 4" xfId="255"/>
    <cellStyle name="Output 4 2" xfId="256"/>
    <cellStyle name="Output 5" xfId="257"/>
    <cellStyle name="Output 5 2" xfId="258"/>
    <cellStyle name="Output 6" xfId="259"/>
    <cellStyle name="Output 6 2" xfId="260"/>
    <cellStyle name="Output 7" xfId="261"/>
    <cellStyle name="Output 7 2" xfId="262"/>
    <cellStyle name="Output 8" xfId="356"/>
    <cellStyle name="Output 9" xfId="46"/>
    <cellStyle name="Percent 10" xfId="558"/>
    <cellStyle name="Percent 11" xfId="559"/>
    <cellStyle name="Percent 11 2" xfId="263"/>
    <cellStyle name="Percent 12" xfId="560"/>
    <cellStyle name="Percent 13" xfId="561"/>
    <cellStyle name="Percent 14" xfId="573"/>
    <cellStyle name="Percent 15" xfId="47"/>
    <cellStyle name="Percent 19" xfId="264"/>
    <cellStyle name="Percent 2" xfId="316"/>
    <cellStyle name="Percent 2 2" xfId="52"/>
    <cellStyle name="Percent 2 2 2" xfId="265"/>
    <cellStyle name="Percent 2 2 2 2" xfId="304"/>
    <cellStyle name="Percent 2 2 2 2 2" xfId="601"/>
    <cellStyle name="Percent 2 3" xfId="266"/>
    <cellStyle name="Percent 2 3 2" xfId="303"/>
    <cellStyle name="Percent 2 3 3" xfId="311"/>
    <cellStyle name="Percent 2 3 4" xfId="326"/>
    <cellStyle name="Percent 2 4" xfId="325"/>
    <cellStyle name="Percent 2 5" xfId="324"/>
    <cellStyle name="Percent 2 6" xfId="323"/>
    <cellStyle name="Percent 2 7" xfId="322"/>
    <cellStyle name="Percent 2 8" xfId="321"/>
    <cellStyle name="Percent 2 9" xfId="301"/>
    <cellStyle name="Percent 20" xfId="267"/>
    <cellStyle name="Percent 21" xfId="268"/>
    <cellStyle name="Percent 21 2" xfId="269"/>
    <cellStyle name="Percent 22" xfId="270"/>
    <cellStyle name="Percent 3" xfId="310"/>
    <cellStyle name="Percent 3 2" xfId="271"/>
    <cellStyle name="Percent 3 2 2" xfId="272"/>
    <cellStyle name="Percent 3 3" xfId="562"/>
    <cellStyle name="Percent 3 4" xfId="563"/>
    <cellStyle name="Percent 4" xfId="305"/>
    <cellStyle name="Percent 4 2" xfId="273"/>
    <cellStyle name="Percent 4 2 2" xfId="564"/>
    <cellStyle name="Percent 4 3" xfId="565"/>
    <cellStyle name="Percent 4 4" xfId="575"/>
    <cellStyle name="Percent 5" xfId="320"/>
    <cellStyle name="Percent 5 2" xfId="274"/>
    <cellStyle name="Percent 5 2 2" xfId="566"/>
    <cellStyle name="Percent 5 3" xfId="275"/>
    <cellStyle name="Percent 6" xfId="315"/>
    <cellStyle name="Percent 6 2" xfId="276"/>
    <cellStyle name="Percent 6 2 2" xfId="277"/>
    <cellStyle name="Percent 7" xfId="346"/>
    <cellStyle name="Percent 7 2" xfId="568"/>
    <cellStyle name="Percent 7 3" xfId="567"/>
    <cellStyle name="Percent 7 4" xfId="603"/>
    <cellStyle name="Percent 8" xfId="487"/>
    <cellStyle name="Percent 8 2" xfId="570"/>
    <cellStyle name="Percent 8 3" xfId="569"/>
    <cellStyle name="Percent 8 4" xfId="625"/>
    <cellStyle name="Percent 9" xfId="571"/>
    <cellStyle name="PSChar" xfId="278"/>
    <cellStyle name="PSDate" xfId="279"/>
    <cellStyle name="PSDec" xfId="280"/>
    <cellStyle name="PSHeading" xfId="281"/>
    <cellStyle name="PSInt" xfId="282"/>
    <cellStyle name="PSSpacer" xfId="283"/>
    <cellStyle name="Style 1" xfId="284"/>
    <cellStyle name="Title 2" xfId="285"/>
    <cellStyle name="Title 3" xfId="347"/>
    <cellStyle name="Title 4" xfId="48"/>
    <cellStyle name="Total 2" xfId="286"/>
    <cellStyle name="Total 2 2" xfId="287"/>
    <cellStyle name="Total 3" xfId="288"/>
    <cellStyle name="Total 3 2" xfId="289"/>
    <cellStyle name="Total 4" xfId="290"/>
    <cellStyle name="Total 4 2" xfId="291"/>
    <cellStyle name="Total 5" xfId="292"/>
    <cellStyle name="Total 5 2" xfId="293"/>
    <cellStyle name="Total 6" xfId="294"/>
    <cellStyle name="Total 6 2" xfId="295"/>
    <cellStyle name="Total 7" xfId="296"/>
    <cellStyle name="Total 7 2" xfId="297"/>
    <cellStyle name="Total 8" xfId="362"/>
    <cellStyle name="Total 9" xfId="49"/>
    <cellStyle name="Warning Text 2" xfId="298"/>
    <cellStyle name="Warning Text 3" xfId="360"/>
    <cellStyle name="Warning Text 4" xfId="50"/>
    <cellStyle name="一般_Sheet1" xfId="299"/>
    <cellStyle name="常规_Opening of Doc For Year 2006" xfId="3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%20for%20MEF\Sectoral%20Report\Tofe-GFS-Credit-Monetary\Credit%20n%20Monetary\T6_Monetary_Survey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6"/>
      <sheetName val="English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9"/>
  <sheetViews>
    <sheetView showGridLines="0" tabSelected="1" workbookViewId="0">
      <pane xSplit="1" ySplit="2" topLeftCell="BG21" activePane="bottomRight" state="frozen"/>
      <selection pane="topRight" activeCell="B1" sqref="B1"/>
      <selection pane="bottomLeft" activeCell="A3" sqref="A3"/>
      <selection pane="bottomRight" activeCell="BU29" sqref="BU29"/>
    </sheetView>
  </sheetViews>
  <sheetFormatPr defaultColWidth="9.140625" defaultRowHeight="13.5" x14ac:dyDescent="0.25"/>
  <cols>
    <col min="1" max="1" width="36.85546875" style="6" bestFit="1" customWidth="1"/>
    <col min="2" max="3" width="6" style="4" bestFit="1" customWidth="1"/>
    <col min="4" max="4" width="6.140625" style="4" bestFit="1" customWidth="1"/>
    <col min="5" max="5" width="6.42578125" style="4" bestFit="1" customWidth="1"/>
    <col min="6" max="6" width="6" style="4" bestFit="1" customWidth="1"/>
    <col min="7" max="7" width="5.85546875" style="5" bestFit="1" customWidth="1"/>
    <col min="8" max="13" width="5.85546875" style="5" customWidth="1"/>
    <col min="14" max="29" width="5.85546875" style="4" bestFit="1" customWidth="1"/>
    <col min="30" max="31" width="5.85546875" style="1" bestFit="1" customWidth="1"/>
    <col min="32" max="32" width="5.85546875" bestFit="1" customWidth="1"/>
    <col min="33" max="33" width="5.85546875" style="3" bestFit="1" customWidth="1"/>
    <col min="34" max="36" width="5.85546875" style="1" bestFit="1" customWidth="1"/>
    <col min="37" max="49" width="5.85546875" style="2" bestFit="1" customWidth="1"/>
    <col min="50" max="73" width="5.85546875" style="1" bestFit="1" customWidth="1"/>
    <col min="74" max="79" width="5.7109375" style="1" customWidth="1"/>
    <col min="80" max="80" width="5.140625" style="1" bestFit="1" customWidth="1"/>
    <col min="81" max="81" width="5" style="1" bestFit="1" customWidth="1"/>
    <col min="82" max="82" width="4.42578125" style="1" bestFit="1" customWidth="1"/>
    <col min="83" max="83" width="4.7109375" style="1" bestFit="1" customWidth="1"/>
    <col min="84" max="84" width="4.5703125" style="1" bestFit="1" customWidth="1"/>
    <col min="85" max="85" width="2.140625" style="1" bestFit="1" customWidth="1"/>
    <col min="86" max="16384" width="9.140625" style="1"/>
  </cols>
  <sheetData>
    <row r="1" spans="1:85" ht="21.75" x14ac:dyDescent="0.25">
      <c r="A1" s="98" t="s">
        <v>31</v>
      </c>
      <c r="B1" s="24"/>
      <c r="C1" s="18"/>
      <c r="D1" s="18"/>
      <c r="E1" s="18"/>
      <c r="F1" s="18"/>
      <c r="G1" s="17"/>
      <c r="H1" s="17"/>
      <c r="I1" s="17"/>
      <c r="J1" s="17"/>
      <c r="K1" s="17"/>
      <c r="L1" s="17"/>
      <c r="M1" s="17"/>
      <c r="N1" s="100">
        <v>2014</v>
      </c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95">
        <v>2015</v>
      </c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7"/>
      <c r="AL1" s="95">
        <v>2016</v>
      </c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7"/>
      <c r="AX1" s="95">
        <v>2017</v>
      </c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5">
        <v>2018</v>
      </c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7"/>
      <c r="BV1" s="92">
        <v>2019</v>
      </c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4"/>
    </row>
    <row r="2" spans="1:85" ht="21.75" x14ac:dyDescent="0.2">
      <c r="A2" s="99"/>
      <c r="B2" s="35">
        <v>2010</v>
      </c>
      <c r="C2" s="25">
        <v>2011</v>
      </c>
      <c r="D2" s="25">
        <v>2012</v>
      </c>
      <c r="E2" s="25">
        <v>2013</v>
      </c>
      <c r="F2" s="25">
        <v>2014</v>
      </c>
      <c r="G2" s="25">
        <v>2015</v>
      </c>
      <c r="H2" s="25">
        <v>2016</v>
      </c>
      <c r="I2" s="25">
        <v>2017</v>
      </c>
      <c r="J2" s="25">
        <v>2018</v>
      </c>
      <c r="K2" s="25">
        <v>2019</v>
      </c>
      <c r="L2" s="25">
        <v>2020</v>
      </c>
      <c r="M2" s="25">
        <v>2021</v>
      </c>
      <c r="N2" s="26" t="s">
        <v>30</v>
      </c>
      <c r="O2" s="27" t="s">
        <v>29</v>
      </c>
      <c r="P2" s="27" t="s">
        <v>28</v>
      </c>
      <c r="Q2" s="27" t="s">
        <v>27</v>
      </c>
      <c r="R2" s="27" t="s">
        <v>26</v>
      </c>
      <c r="S2" s="27" t="s">
        <v>25</v>
      </c>
      <c r="T2" s="27" t="s">
        <v>24</v>
      </c>
      <c r="U2" s="27" t="s">
        <v>23</v>
      </c>
      <c r="V2" s="27" t="s">
        <v>22</v>
      </c>
      <c r="W2" s="27" t="s">
        <v>21</v>
      </c>
      <c r="X2" s="27" t="s">
        <v>20</v>
      </c>
      <c r="Y2" s="27" t="s">
        <v>19</v>
      </c>
      <c r="Z2" s="26" t="s">
        <v>30</v>
      </c>
      <c r="AA2" s="27" t="s">
        <v>29</v>
      </c>
      <c r="AB2" s="27" t="s">
        <v>28</v>
      </c>
      <c r="AC2" s="27" t="s">
        <v>27</v>
      </c>
      <c r="AD2" s="27" t="s">
        <v>26</v>
      </c>
      <c r="AE2" s="27" t="s">
        <v>25</v>
      </c>
      <c r="AF2" s="27" t="s">
        <v>24</v>
      </c>
      <c r="AG2" s="27" t="s">
        <v>23</v>
      </c>
      <c r="AH2" s="27" t="s">
        <v>22</v>
      </c>
      <c r="AI2" s="27" t="s">
        <v>21</v>
      </c>
      <c r="AJ2" s="27" t="s">
        <v>20</v>
      </c>
      <c r="AK2" s="36" t="s">
        <v>19</v>
      </c>
      <c r="AL2" s="26" t="s">
        <v>30</v>
      </c>
      <c r="AM2" s="27" t="s">
        <v>29</v>
      </c>
      <c r="AN2" s="27" t="s">
        <v>28</v>
      </c>
      <c r="AO2" s="27" t="s">
        <v>27</v>
      </c>
      <c r="AP2" s="27" t="s">
        <v>26</v>
      </c>
      <c r="AQ2" s="27" t="s">
        <v>25</v>
      </c>
      <c r="AR2" s="27" t="s">
        <v>24</v>
      </c>
      <c r="AS2" s="27" t="s">
        <v>23</v>
      </c>
      <c r="AT2" s="27" t="s">
        <v>22</v>
      </c>
      <c r="AU2" s="27" t="s">
        <v>21</v>
      </c>
      <c r="AV2" s="27" t="s">
        <v>20</v>
      </c>
      <c r="AW2" s="36" t="s">
        <v>19</v>
      </c>
      <c r="AX2" s="26" t="s">
        <v>30</v>
      </c>
      <c r="AY2" s="27" t="s">
        <v>29</v>
      </c>
      <c r="AZ2" s="27" t="s">
        <v>28</v>
      </c>
      <c r="BA2" s="27" t="s">
        <v>27</v>
      </c>
      <c r="BB2" s="27" t="s">
        <v>26</v>
      </c>
      <c r="BC2" s="27" t="s">
        <v>25</v>
      </c>
      <c r="BD2" s="27" t="s">
        <v>24</v>
      </c>
      <c r="BE2" s="27" t="s">
        <v>23</v>
      </c>
      <c r="BF2" s="27" t="s">
        <v>22</v>
      </c>
      <c r="BG2" s="27" t="s">
        <v>21</v>
      </c>
      <c r="BH2" s="27" t="s">
        <v>20</v>
      </c>
      <c r="BI2" s="27" t="s">
        <v>19</v>
      </c>
      <c r="BJ2" s="26" t="s">
        <v>30</v>
      </c>
      <c r="BK2" s="27" t="s">
        <v>29</v>
      </c>
      <c r="BL2" s="27" t="s">
        <v>28</v>
      </c>
      <c r="BM2" s="27" t="s">
        <v>27</v>
      </c>
      <c r="BN2" s="27" t="s">
        <v>26</v>
      </c>
      <c r="BO2" s="27" t="s">
        <v>25</v>
      </c>
      <c r="BP2" s="27" t="s">
        <v>24</v>
      </c>
      <c r="BQ2" s="27" t="s">
        <v>23</v>
      </c>
      <c r="BR2" s="27" t="s">
        <v>22</v>
      </c>
      <c r="BS2" s="27" t="s">
        <v>21</v>
      </c>
      <c r="BT2" s="27" t="s">
        <v>20</v>
      </c>
      <c r="BU2" s="36" t="s">
        <v>19</v>
      </c>
      <c r="BV2" s="81" t="s">
        <v>30</v>
      </c>
      <c r="BW2" s="82" t="s">
        <v>29</v>
      </c>
      <c r="BX2" s="82" t="s">
        <v>28</v>
      </c>
      <c r="BY2" s="82" t="s">
        <v>27</v>
      </c>
      <c r="BZ2" s="82" t="s">
        <v>26</v>
      </c>
      <c r="CA2" s="82" t="s">
        <v>25</v>
      </c>
      <c r="CB2" s="82" t="s">
        <v>24</v>
      </c>
      <c r="CC2" s="82" t="s">
        <v>23</v>
      </c>
      <c r="CD2" s="82" t="s">
        <v>22</v>
      </c>
      <c r="CE2" s="82" t="s">
        <v>21</v>
      </c>
      <c r="CF2" s="82" t="s">
        <v>20</v>
      </c>
      <c r="CG2" s="83" t="s">
        <v>19</v>
      </c>
    </row>
    <row r="3" spans="1:85" s="28" customFormat="1" ht="21.75" x14ac:dyDescent="0.2">
      <c r="A3" s="15" t="s">
        <v>18</v>
      </c>
      <c r="B3" s="12">
        <v>20936.099999999999</v>
      </c>
      <c r="C3" s="12">
        <v>21260.121999999999</v>
      </c>
      <c r="D3" s="12">
        <v>18171.988578487792</v>
      </c>
      <c r="E3" s="12">
        <v>21285.440817925199</v>
      </c>
      <c r="F3" s="12">
        <f>Y3</f>
        <v>26742.290307618703</v>
      </c>
      <c r="G3" s="12">
        <f>AK3</f>
        <v>26707.316972226046</v>
      </c>
      <c r="H3" s="12">
        <f>AW3</f>
        <v>31814.384004551503</v>
      </c>
      <c r="I3" s="12">
        <f t="shared" ref="I3:I24" si="0">BI3</f>
        <v>42575.344675966146</v>
      </c>
      <c r="J3" s="54">
        <f t="shared" ref="J3:J24" ca="1" si="1">OFFSET(BJ3,0,MATCH(MAX(BJ3:BU3)+1,BJ3:BU3,1)-1)</f>
        <v>55214.275319853681</v>
      </c>
      <c r="K3" s="54">
        <f t="shared" ref="K3:K25" ca="1" si="2">OFFSET(BV3,0,MATCH(MAX(BV3:CG3)+1,BV3:CG3,1)-1)</f>
        <v>0</v>
      </c>
      <c r="L3" s="12"/>
      <c r="M3" s="12"/>
      <c r="N3" s="12">
        <v>21868.957640959081</v>
      </c>
      <c r="O3" s="12">
        <v>22465.118506949428</v>
      </c>
      <c r="P3" s="12">
        <v>23376.155469329849</v>
      </c>
      <c r="Q3" s="12">
        <v>24316.433350465941</v>
      </c>
      <c r="R3" s="12">
        <v>24568.611064619527</v>
      </c>
      <c r="S3" s="12">
        <v>26268.026194241062</v>
      </c>
      <c r="T3" s="12">
        <v>27239.631231614923</v>
      </c>
      <c r="U3" s="12">
        <v>27419.638689409832</v>
      </c>
      <c r="V3" s="12">
        <v>26863.836613127984</v>
      </c>
      <c r="W3" s="12">
        <v>26908.052079929712</v>
      </c>
      <c r="X3" s="12">
        <v>26406.252441677592</v>
      </c>
      <c r="Y3" s="12">
        <v>26742.290307618703</v>
      </c>
      <c r="Z3" s="12">
        <v>26863.665017514169</v>
      </c>
      <c r="AA3" s="12">
        <v>26657.866124438911</v>
      </c>
      <c r="AB3" s="12">
        <v>26852.344610354921</v>
      </c>
      <c r="AC3" s="12">
        <v>27777.147968648522</v>
      </c>
      <c r="AD3" s="12">
        <v>27642.903228363706</v>
      </c>
      <c r="AE3" s="12">
        <v>28023.237155777842</v>
      </c>
      <c r="AF3" s="12">
        <v>26698.575874998496</v>
      </c>
      <c r="AG3" s="12">
        <v>26349.66946832959</v>
      </c>
      <c r="AH3" s="12">
        <v>26419.461874784425</v>
      </c>
      <c r="AI3" s="12">
        <v>26313.846977565176</v>
      </c>
      <c r="AJ3" s="12">
        <v>25990.797243761197</v>
      </c>
      <c r="AK3" s="12">
        <v>26707.316972226046</v>
      </c>
      <c r="AL3" s="12">
        <v>27185.04935365183</v>
      </c>
      <c r="AM3" s="12">
        <v>27390.910473365311</v>
      </c>
      <c r="AN3" s="12">
        <v>29322.660902885513</v>
      </c>
      <c r="AO3" s="12">
        <v>29270.327119262438</v>
      </c>
      <c r="AP3" s="12">
        <v>29437.48474335163</v>
      </c>
      <c r="AQ3" s="12">
        <v>30138.512389224059</v>
      </c>
      <c r="AR3" s="12">
        <v>31503.576234699747</v>
      </c>
      <c r="AS3" s="12">
        <v>32056.45</v>
      </c>
      <c r="AT3" s="12">
        <v>32188.351999999999</v>
      </c>
      <c r="AU3" s="12">
        <v>32606.175311524199</v>
      </c>
      <c r="AV3" s="12">
        <v>31686.694780211947</v>
      </c>
      <c r="AW3" s="12">
        <v>31814.384004551503</v>
      </c>
      <c r="AX3" s="12">
        <v>32907.491999999998</v>
      </c>
      <c r="AY3" s="12">
        <v>34321.409472003688</v>
      </c>
      <c r="AZ3" s="12">
        <v>36490.454238719045</v>
      </c>
      <c r="BA3" s="12">
        <v>38336.585108374304</v>
      </c>
      <c r="BB3" s="12">
        <v>38861.933502467022</v>
      </c>
      <c r="BC3" s="12">
        <v>40285.36370174442</v>
      </c>
      <c r="BD3" s="12">
        <v>41921.646561743073</v>
      </c>
      <c r="BE3" s="12">
        <v>42404.861628186198</v>
      </c>
      <c r="BF3" s="86">
        <v>43301.518062603667</v>
      </c>
      <c r="BG3" s="86">
        <v>42830.043577726035</v>
      </c>
      <c r="BH3" s="86">
        <v>42672.857209623609</v>
      </c>
      <c r="BI3" s="86">
        <v>42575.344675966146</v>
      </c>
      <c r="BJ3" s="86">
        <v>43964.248158013434</v>
      </c>
      <c r="BK3" s="86">
        <v>44413.696254355636</v>
      </c>
      <c r="BL3" s="86">
        <v>46707.047836347359</v>
      </c>
      <c r="BM3" s="86">
        <v>48142.719490088108</v>
      </c>
      <c r="BN3" s="86">
        <v>49552.807918300095</v>
      </c>
      <c r="BO3" s="86">
        <v>49421.911782040057</v>
      </c>
      <c r="BP3" s="86">
        <v>48519.474433683397</v>
      </c>
      <c r="BQ3" s="86">
        <v>50830.336090058481</v>
      </c>
      <c r="BR3" s="86">
        <v>52669.436547484001</v>
      </c>
      <c r="BS3" s="86">
        <v>55009.861231514704</v>
      </c>
      <c r="BT3" s="86">
        <f>English!BU3</f>
        <v>54457.380305217026</v>
      </c>
      <c r="BU3" s="86">
        <f>English!BV3</f>
        <v>55214.275319853681</v>
      </c>
      <c r="BV3" s="87">
        <v>56980.780531685974</v>
      </c>
      <c r="BW3" s="87">
        <v>57217.86604607007</v>
      </c>
      <c r="BX3" s="87">
        <v>58148.847882522125</v>
      </c>
      <c r="BY3" s="87">
        <v>60193.896515605578</v>
      </c>
      <c r="BZ3" s="87">
        <v>60230.138384070728</v>
      </c>
      <c r="CA3" s="87">
        <v>62699.5</v>
      </c>
      <c r="CB3" s="87">
        <f>English!CC3</f>
        <v>0</v>
      </c>
      <c r="CC3" s="87">
        <f>English!CD3</f>
        <v>0</v>
      </c>
      <c r="CD3" s="87">
        <f>English!CE3</f>
        <v>0</v>
      </c>
      <c r="CE3" s="87">
        <f>English!CF3</f>
        <v>0</v>
      </c>
      <c r="CF3" s="87">
        <f>English!CG3</f>
        <v>0</v>
      </c>
      <c r="CG3" s="87">
        <f>English!CH3</f>
        <v>0</v>
      </c>
    </row>
    <row r="4" spans="1:85" s="21" customFormat="1" ht="21.75" x14ac:dyDescent="0.2">
      <c r="A4" s="10" t="s">
        <v>17</v>
      </c>
      <c r="B4" s="12">
        <v>28342.411</v>
      </c>
      <c r="C4" s="12">
        <v>28520.288</v>
      </c>
      <c r="D4" s="12">
        <v>24631.084520347395</v>
      </c>
      <c r="E4" s="12">
        <v>28545.606823070466</v>
      </c>
      <c r="F4" s="12">
        <f>Y4</f>
        <v>34928.14664258909</v>
      </c>
      <c r="G4" s="12">
        <f>AK4</f>
        <v>39355.356107092652</v>
      </c>
      <c r="H4" s="12">
        <f t="shared" ref="H4:H24" si="3">AW4</f>
        <v>47581.490532997632</v>
      </c>
      <c r="I4" s="12">
        <f t="shared" si="0"/>
        <v>60893.438822193923</v>
      </c>
      <c r="J4" s="12">
        <f t="shared" ca="1" si="1"/>
        <v>73648.941684714679</v>
      </c>
      <c r="K4" s="12">
        <f t="shared" ca="1" si="2"/>
        <v>0</v>
      </c>
      <c r="L4" s="12"/>
      <c r="M4" s="12"/>
      <c r="N4" s="12">
        <v>30463.552098669843</v>
      </c>
      <c r="O4" s="12">
        <v>30702.887217970921</v>
      </c>
      <c r="P4" s="12">
        <v>31818.111687707693</v>
      </c>
      <c r="Q4" s="12">
        <v>31627.983994636201</v>
      </c>
      <c r="R4" s="12">
        <v>32568.481006986498</v>
      </c>
      <c r="S4" s="12">
        <v>34029.134853495787</v>
      </c>
      <c r="T4" s="12">
        <v>35017.559407250832</v>
      </c>
      <c r="U4" s="12">
        <v>35492.344102591007</v>
      </c>
      <c r="V4" s="12">
        <v>35267.469124980824</v>
      </c>
      <c r="W4" s="12">
        <v>35491.413336648482</v>
      </c>
      <c r="X4" s="12">
        <v>35349.514445568158</v>
      </c>
      <c r="Y4" s="12">
        <v>34928.14664258909</v>
      </c>
      <c r="Z4" s="12">
        <v>35941.135851774874</v>
      </c>
      <c r="AA4" s="12">
        <v>34528.486234135431</v>
      </c>
      <c r="AB4" s="12">
        <v>35294.459748946341</v>
      </c>
      <c r="AC4" s="12">
        <v>37275.076723487364</v>
      </c>
      <c r="AD4" s="12">
        <v>37640.476351585698</v>
      </c>
      <c r="AE4" s="12">
        <v>38336.756224951052</v>
      </c>
      <c r="AF4" s="12">
        <v>37325.016029883322</v>
      </c>
      <c r="AG4" s="12">
        <v>37733.651364232734</v>
      </c>
      <c r="AH4" s="12">
        <v>37981.089741644726</v>
      </c>
      <c r="AI4" s="12">
        <v>38345.383340157714</v>
      </c>
      <c r="AJ4" s="12">
        <v>38267.691364943355</v>
      </c>
      <c r="AK4" s="12">
        <v>39355.356107092652</v>
      </c>
      <c r="AL4" s="12">
        <v>40391.135762671111</v>
      </c>
      <c r="AM4" s="12">
        <v>41107.833748740471</v>
      </c>
      <c r="AN4" s="12">
        <v>43143.909899520782</v>
      </c>
      <c r="AO4" s="12">
        <v>43959.851852039843</v>
      </c>
      <c r="AP4" s="12">
        <v>44133.172724824799</v>
      </c>
      <c r="AQ4" s="12">
        <v>44695.163378655023</v>
      </c>
      <c r="AR4" s="12">
        <v>46345.194364224895</v>
      </c>
      <c r="AS4" s="12">
        <v>46887.764000000003</v>
      </c>
      <c r="AT4" s="12">
        <v>46945.13</v>
      </c>
      <c r="AU4" s="12">
        <v>47169.796495081449</v>
      </c>
      <c r="AV4" s="12">
        <v>47139.368480638979</v>
      </c>
      <c r="AW4" s="12">
        <v>47581.490532997632</v>
      </c>
      <c r="AX4" s="12">
        <v>48429.714</v>
      </c>
      <c r="AY4" s="12">
        <v>49833.654174650779</v>
      </c>
      <c r="AZ4" s="12">
        <v>51537.175179291953</v>
      </c>
      <c r="BA4" s="12">
        <v>53267.651604232953</v>
      </c>
      <c r="BB4" s="12">
        <v>54495.547209205935</v>
      </c>
      <c r="BC4" s="12">
        <v>57240.797796797633</v>
      </c>
      <c r="BD4" s="12">
        <v>58630.41929181567</v>
      </c>
      <c r="BE4" s="12">
        <v>59013.57003940767</v>
      </c>
      <c r="BF4" s="86">
        <v>60434.32011957607</v>
      </c>
      <c r="BG4" s="86">
        <v>60063.717623607059</v>
      </c>
      <c r="BH4" s="86">
        <v>60694.759415681547</v>
      </c>
      <c r="BI4" s="86">
        <v>60893.438822193923</v>
      </c>
      <c r="BJ4" s="86">
        <v>62254.088356085704</v>
      </c>
      <c r="BK4" s="86">
        <v>62068.11814581084</v>
      </c>
      <c r="BL4" s="86">
        <v>64171.026457973894</v>
      </c>
      <c r="BM4" s="86">
        <v>65382.302312681015</v>
      </c>
      <c r="BN4" s="86">
        <v>67427.875674295152</v>
      </c>
      <c r="BO4" s="86">
        <v>66735.748425803875</v>
      </c>
      <c r="BP4" s="86">
        <v>65392.700362638381</v>
      </c>
      <c r="BQ4" s="86">
        <v>67901.922445180389</v>
      </c>
      <c r="BR4" s="86">
        <v>69632.515039921971</v>
      </c>
      <c r="BS4" s="86">
        <v>71981.699937840473</v>
      </c>
      <c r="BT4" s="86">
        <f>English!BU4</f>
        <v>72407.500637288395</v>
      </c>
      <c r="BU4" s="86">
        <f>English!BV4</f>
        <v>73648.941684714679</v>
      </c>
      <c r="BV4" s="87">
        <v>74791.373531127887</v>
      </c>
      <c r="BW4" s="87">
        <v>75105.804666992684</v>
      </c>
      <c r="BX4" s="87">
        <v>76508.064509194417</v>
      </c>
      <c r="BY4" s="87">
        <v>78865.76172073769</v>
      </c>
      <c r="BZ4" s="87">
        <v>79261.928145976199</v>
      </c>
      <c r="CA4" s="87">
        <v>81659.5</v>
      </c>
      <c r="CB4" s="87">
        <f>English!CC4</f>
        <v>0</v>
      </c>
      <c r="CC4" s="87">
        <f>English!CD4</f>
        <v>0</v>
      </c>
      <c r="CD4" s="87">
        <f>English!CE4</f>
        <v>0</v>
      </c>
      <c r="CE4" s="87">
        <f>English!CF4</f>
        <v>0</v>
      </c>
      <c r="CF4" s="87">
        <f>English!CG4</f>
        <v>0</v>
      </c>
      <c r="CG4" s="87">
        <f>English!CH4</f>
        <v>0</v>
      </c>
    </row>
    <row r="5" spans="1:85" s="29" customFormat="1" ht="21.75" x14ac:dyDescent="0.2">
      <c r="A5" s="16" t="s">
        <v>16</v>
      </c>
      <c r="B5" s="12">
        <v>-7406.3109999999997</v>
      </c>
      <c r="C5" s="12">
        <v>-7260.1660000000002</v>
      </c>
      <c r="D5" s="12">
        <v>-6459.095941859603</v>
      </c>
      <c r="E5" s="12">
        <v>-7260.1660051452664</v>
      </c>
      <c r="F5" s="12">
        <f t="shared" ref="F5:F24" si="4">Y5</f>
        <v>-8185.8563349703873</v>
      </c>
      <c r="G5" s="12">
        <f t="shared" ref="G5:G24" si="5">AK5</f>
        <v>-12648.039134866602</v>
      </c>
      <c r="H5" s="12">
        <f t="shared" si="3"/>
        <v>-15767.106528446127</v>
      </c>
      <c r="I5" s="12">
        <f t="shared" si="0"/>
        <v>-18318.094146227777</v>
      </c>
      <c r="J5" s="12">
        <f t="shared" ca="1" si="1"/>
        <v>-18434.666364860997</v>
      </c>
      <c r="K5" s="12">
        <f t="shared" ca="1" si="2"/>
        <v>0</v>
      </c>
      <c r="L5" s="12"/>
      <c r="M5" s="12"/>
      <c r="N5" s="12">
        <v>-8594.5944577107621</v>
      </c>
      <c r="O5" s="12">
        <v>-8237.7687110214938</v>
      </c>
      <c r="P5" s="12">
        <v>-8441.9562183778435</v>
      </c>
      <c r="Q5" s="12">
        <v>-7311.5506441702591</v>
      </c>
      <c r="R5" s="12">
        <v>-7999.8699423669705</v>
      </c>
      <c r="S5" s="12">
        <v>-7761.1086592547208</v>
      </c>
      <c r="T5" s="12">
        <v>-7777.9281756359023</v>
      </c>
      <c r="U5" s="12">
        <v>-8072.7054131811747</v>
      </c>
      <c r="V5" s="12">
        <v>-8403.6325118528384</v>
      </c>
      <c r="W5" s="12">
        <v>-8583.3612567187665</v>
      </c>
      <c r="X5" s="12">
        <v>-8943.2620038905661</v>
      </c>
      <c r="Y5" s="12">
        <v>-8185.8563349703873</v>
      </c>
      <c r="Z5" s="12">
        <v>-9077.4708342607028</v>
      </c>
      <c r="AA5" s="12">
        <v>-7870.6201096965224</v>
      </c>
      <c r="AB5" s="12">
        <v>-8442.1151385914145</v>
      </c>
      <c r="AC5" s="12">
        <v>-9497.9287548388365</v>
      </c>
      <c r="AD5" s="12">
        <v>-9997.5731232219914</v>
      </c>
      <c r="AE5" s="12">
        <v>-10313.519069173208</v>
      </c>
      <c r="AF5" s="12">
        <v>-10626.440154884833</v>
      </c>
      <c r="AG5" s="12">
        <v>-11383.981895903144</v>
      </c>
      <c r="AH5" s="12">
        <v>-11561.627866860299</v>
      </c>
      <c r="AI5" s="12">
        <v>-12031.536362592538</v>
      </c>
      <c r="AJ5" s="12">
        <v>-12276.894121182157</v>
      </c>
      <c r="AK5" s="12">
        <v>-12648.039134866602</v>
      </c>
      <c r="AL5" s="12">
        <v>-13206.086409019283</v>
      </c>
      <c r="AM5" s="12">
        <v>-13716.923275375162</v>
      </c>
      <c r="AN5" s="12">
        <v>-13821.248996635275</v>
      </c>
      <c r="AO5" s="12">
        <v>-14689.524732777405</v>
      </c>
      <c r="AP5" s="12">
        <v>-14695.687981473169</v>
      </c>
      <c r="AQ5" s="12">
        <v>-14556.650989430964</v>
      </c>
      <c r="AR5" s="12">
        <v>-14841.618129525148</v>
      </c>
      <c r="AS5" s="12">
        <v>-14831.314</v>
      </c>
      <c r="AT5" s="12">
        <v>-14756.778</v>
      </c>
      <c r="AU5" s="12">
        <v>-14563.621183557252</v>
      </c>
      <c r="AV5" s="12">
        <v>-15452.673700427031</v>
      </c>
      <c r="AW5" s="12">
        <v>-15767.106528446127</v>
      </c>
      <c r="AX5" s="12">
        <v>-15522.222</v>
      </c>
      <c r="AY5" s="12">
        <v>-15512.244702647093</v>
      </c>
      <c r="AZ5" s="12">
        <v>-15046.720940572906</v>
      </c>
      <c r="BA5" s="12">
        <v>-14931.066495858649</v>
      </c>
      <c r="BB5" s="12">
        <v>-15633.613706738914</v>
      </c>
      <c r="BC5" s="12">
        <v>-16955.434095053213</v>
      </c>
      <c r="BD5" s="12">
        <v>-16708.772730072596</v>
      </c>
      <c r="BE5" s="12">
        <v>-16608.708411221476</v>
      </c>
      <c r="BF5" s="86">
        <v>-17132.802056972399</v>
      </c>
      <c r="BG5" s="86">
        <v>-17233.67404588102</v>
      </c>
      <c r="BH5" s="86">
        <v>-18021.902206057937</v>
      </c>
      <c r="BI5" s="86">
        <v>-18318.094146227777</v>
      </c>
      <c r="BJ5" s="86">
        <v>-18289.840198072274</v>
      </c>
      <c r="BK5" s="86">
        <v>-17654.421891455208</v>
      </c>
      <c r="BL5" s="86">
        <v>-17463.978621626546</v>
      </c>
      <c r="BM5" s="86">
        <v>-17239.582822592904</v>
      </c>
      <c r="BN5" s="86">
        <v>-17875.067755995064</v>
      </c>
      <c r="BO5" s="86">
        <v>-17313.836643763811</v>
      </c>
      <c r="BP5" s="86">
        <v>-16873.225928954991</v>
      </c>
      <c r="BQ5" s="86">
        <v>-17071.586355121904</v>
      </c>
      <c r="BR5" s="86">
        <v>-16963.078492437966</v>
      </c>
      <c r="BS5" s="86">
        <v>-16971.838706325772</v>
      </c>
      <c r="BT5" s="86">
        <f>English!BU5</f>
        <v>-17950.120332071372</v>
      </c>
      <c r="BU5" s="86">
        <f>English!BV5</f>
        <v>-18434.666364860997</v>
      </c>
      <c r="BV5" s="87">
        <v>-17810.592999441917</v>
      </c>
      <c r="BW5" s="87">
        <v>-17887.938620922614</v>
      </c>
      <c r="BX5" s="87">
        <v>-18359.216626672292</v>
      </c>
      <c r="BY5" s="87">
        <v>-18671.865205132111</v>
      </c>
      <c r="BZ5" s="87">
        <v>-19031.789761905467</v>
      </c>
      <c r="CA5" s="87">
        <v>-18960</v>
      </c>
      <c r="CB5" s="87">
        <f>English!CC5</f>
        <v>0</v>
      </c>
      <c r="CC5" s="87">
        <f>English!CD5</f>
        <v>0</v>
      </c>
      <c r="CD5" s="87">
        <f>English!CE5</f>
        <v>0</v>
      </c>
      <c r="CE5" s="87">
        <f>English!CF5</f>
        <v>0</v>
      </c>
      <c r="CF5" s="87">
        <f>English!CG5</f>
        <v>0</v>
      </c>
      <c r="CG5" s="87">
        <f>English!CH5</f>
        <v>0</v>
      </c>
    </row>
    <row r="6" spans="1:85" s="28" customFormat="1" ht="21.75" x14ac:dyDescent="0.2">
      <c r="A6" s="15" t="s">
        <v>15</v>
      </c>
      <c r="B6" s="12">
        <v>9344.8420000000006</v>
      </c>
      <c r="C6" s="12">
        <v>11508.303</v>
      </c>
      <c r="D6" s="12">
        <v>10438.87187905354</v>
      </c>
      <c r="E6" s="12">
        <v>11510.935767655214</v>
      </c>
      <c r="F6" s="12">
        <f t="shared" si="4"/>
        <v>15869.458772895547</v>
      </c>
      <c r="G6" s="12">
        <f t="shared" si="5"/>
        <v>22160.85595129224</v>
      </c>
      <c r="H6" s="12">
        <f t="shared" si="3"/>
        <v>25802.347058662996</v>
      </c>
      <c r="I6" s="12">
        <f t="shared" si="0"/>
        <v>28743.509499199237</v>
      </c>
      <c r="J6" s="12">
        <f t="shared" ca="1" si="1"/>
        <v>33228.94073687114</v>
      </c>
      <c r="K6" s="12">
        <f t="shared" ca="1" si="2"/>
        <v>0</v>
      </c>
      <c r="L6" s="12"/>
      <c r="M6" s="12"/>
      <c r="N6" s="12">
        <v>11587.290222352733</v>
      </c>
      <c r="O6" s="12">
        <v>11458.925376209168</v>
      </c>
      <c r="P6" s="12">
        <v>11825.97553102337</v>
      </c>
      <c r="Q6" s="12">
        <v>11647.330205521206</v>
      </c>
      <c r="R6" s="12">
        <v>11920.080316679856</v>
      </c>
      <c r="S6" s="12">
        <v>12056.49762290706</v>
      </c>
      <c r="T6" s="12">
        <v>12402.116171599635</v>
      </c>
      <c r="U6" s="12">
        <v>12590.468958469972</v>
      </c>
      <c r="V6" s="12">
        <v>13954.179358317935</v>
      </c>
      <c r="W6" s="12">
        <v>14292.973356029481</v>
      </c>
      <c r="X6" s="12">
        <v>14698.05075477945</v>
      </c>
      <c r="Y6" s="12">
        <v>15869.458772895547</v>
      </c>
      <c r="Z6" s="12">
        <v>16703.373806551612</v>
      </c>
      <c r="AA6" s="12">
        <v>16742.639318240268</v>
      </c>
      <c r="AB6" s="12">
        <v>16864.768588198705</v>
      </c>
      <c r="AC6" s="12">
        <v>16306.588629539889</v>
      </c>
      <c r="AD6" s="12">
        <v>17241.692449429938</v>
      </c>
      <c r="AE6" s="12">
        <v>18208.415869389206</v>
      </c>
      <c r="AF6" s="12">
        <v>19390.565422025458</v>
      </c>
      <c r="AG6" s="12">
        <v>20410.207899841142</v>
      </c>
      <c r="AH6" s="12">
        <v>20585.402638855867</v>
      </c>
      <c r="AI6" s="12">
        <v>21185.824560050609</v>
      </c>
      <c r="AJ6" s="12">
        <v>21621.349305709475</v>
      </c>
      <c r="AK6" s="12">
        <v>22160.85595129224</v>
      </c>
      <c r="AL6" s="12">
        <v>22441.371289491719</v>
      </c>
      <c r="AM6" s="12">
        <v>22703.306520721166</v>
      </c>
      <c r="AN6" s="12">
        <v>21661.328522507101</v>
      </c>
      <c r="AO6" s="12">
        <v>23553.625074892283</v>
      </c>
      <c r="AP6" s="12">
        <v>23981.469556692155</v>
      </c>
      <c r="AQ6" s="12">
        <v>24399.068046832974</v>
      </c>
      <c r="AR6" s="12">
        <v>24105.082372784946</v>
      </c>
      <c r="AS6" s="12">
        <v>24741.874</v>
      </c>
      <c r="AT6" s="12">
        <v>24939.172999999999</v>
      </c>
      <c r="AU6" s="12">
        <v>24989.215840321875</v>
      </c>
      <c r="AV6" s="12">
        <v>25287.530269467276</v>
      </c>
      <c r="AW6" s="12">
        <v>25802.347058662996</v>
      </c>
      <c r="AX6" s="12">
        <v>25944.477999999999</v>
      </c>
      <c r="AY6" s="12">
        <v>25250.911082714072</v>
      </c>
      <c r="AZ6" s="12">
        <v>24056.989235026678</v>
      </c>
      <c r="BA6" s="12">
        <v>23388.035868766932</v>
      </c>
      <c r="BB6" s="12">
        <v>24059.279988698028</v>
      </c>
      <c r="BC6" s="12">
        <v>24985.618313891784</v>
      </c>
      <c r="BD6" s="12">
        <v>25098.683865022391</v>
      </c>
      <c r="BE6" s="12">
        <v>25981.775681131272</v>
      </c>
      <c r="BF6" s="86">
        <v>26440.370198477369</v>
      </c>
      <c r="BG6" s="86">
        <v>27427.74877971625</v>
      </c>
      <c r="BH6" s="86">
        <v>28141.304875489317</v>
      </c>
      <c r="BI6" s="86">
        <v>28743.509499199237</v>
      </c>
      <c r="BJ6" s="86">
        <v>28241.862908206134</v>
      </c>
      <c r="BK6" s="86">
        <v>28761.282284176337</v>
      </c>
      <c r="BL6" s="86">
        <v>28456.969090885133</v>
      </c>
      <c r="BM6" s="86">
        <v>28213.419462240508</v>
      </c>
      <c r="BN6" s="86">
        <v>28557.767635177825</v>
      </c>
      <c r="BO6" s="86">
        <v>29926.073815874439</v>
      </c>
      <c r="BP6" s="86">
        <v>29586.111131965838</v>
      </c>
      <c r="BQ6" s="86">
        <v>31273.87467500948</v>
      </c>
      <c r="BR6" s="86">
        <v>31941.817431621552</v>
      </c>
      <c r="BS6" s="86">
        <v>31955.660693172009</v>
      </c>
      <c r="BT6" s="86">
        <f>English!BU6</f>
        <v>32999.053984098115</v>
      </c>
      <c r="BU6" s="86">
        <f>English!BV6</f>
        <v>33228.94073687114</v>
      </c>
      <c r="BV6" s="87">
        <v>33373.444342251474</v>
      </c>
      <c r="BW6" s="87">
        <v>34079.998297611666</v>
      </c>
      <c r="BX6" s="87">
        <v>33997.151145304582</v>
      </c>
      <c r="BY6" s="87">
        <v>34301.011189471246</v>
      </c>
      <c r="BZ6" s="87">
        <v>34716.584299010712</v>
      </c>
      <c r="CA6" s="87">
        <v>33548</v>
      </c>
      <c r="CB6" s="87">
        <f>English!CC6</f>
        <v>0</v>
      </c>
      <c r="CC6" s="87">
        <f>English!CD6</f>
        <v>0</v>
      </c>
      <c r="CD6" s="87">
        <f>English!CE6</f>
        <v>0</v>
      </c>
      <c r="CE6" s="87">
        <f>English!CF6</f>
        <v>0</v>
      </c>
      <c r="CF6" s="87">
        <f>English!CG6</f>
        <v>0</v>
      </c>
      <c r="CG6" s="87">
        <f>English!CH6</f>
        <v>0</v>
      </c>
    </row>
    <row r="7" spans="1:85" s="30" customFormat="1" ht="21.75" x14ac:dyDescent="0.2">
      <c r="A7" s="10" t="s">
        <v>14</v>
      </c>
      <c r="B7" s="12">
        <v>23880.125</v>
      </c>
      <c r="C7" s="12">
        <v>24826.682000000001</v>
      </c>
      <c r="D7" s="12">
        <v>21055.743954692611</v>
      </c>
      <c r="E7" s="12">
        <v>24826.681843211001</v>
      </c>
      <c r="F7" s="12">
        <f t="shared" si="4"/>
        <v>31885.431295432423</v>
      </c>
      <c r="G7" s="12">
        <f t="shared" si="5"/>
        <v>39642.251050135412</v>
      </c>
      <c r="H7" s="12">
        <f t="shared" si="3"/>
        <v>48310.308464656293</v>
      </c>
      <c r="I7" s="12">
        <f t="shared" si="0"/>
        <v>55856.479128313673</v>
      </c>
      <c r="J7" s="12">
        <f t="shared" ca="1" si="1"/>
        <v>67616.262567733909</v>
      </c>
      <c r="K7" s="12">
        <f t="shared" ca="1" si="2"/>
        <v>0</v>
      </c>
      <c r="L7" s="12"/>
      <c r="M7" s="12"/>
      <c r="N7" s="12">
        <v>24865.378769266714</v>
      </c>
      <c r="O7" s="12">
        <v>24957.638074473358</v>
      </c>
      <c r="P7" s="12">
        <v>25248.257647194387</v>
      </c>
      <c r="Q7" s="12">
        <v>25484.464433286579</v>
      </c>
      <c r="R7" s="12">
        <v>26120.169338350297</v>
      </c>
      <c r="S7" s="12">
        <v>26881.394013895522</v>
      </c>
      <c r="T7" s="12">
        <v>27356.973087886898</v>
      </c>
      <c r="U7" s="12">
        <v>28220.45384846352</v>
      </c>
      <c r="V7" s="12">
        <v>29113.790213383982</v>
      </c>
      <c r="W7" s="12">
        <v>29767.511920105411</v>
      </c>
      <c r="X7" s="12">
        <v>30321.495113154415</v>
      </c>
      <c r="Y7" s="12">
        <v>31885.431295432423</v>
      </c>
      <c r="Z7" s="12">
        <v>32534.268652899209</v>
      </c>
      <c r="AA7" s="12">
        <v>33117.359547608714</v>
      </c>
      <c r="AB7" s="12">
        <v>32695.370510080902</v>
      </c>
      <c r="AC7" s="12">
        <v>33361.680286918971</v>
      </c>
      <c r="AD7" s="12">
        <v>34110.121960076591</v>
      </c>
      <c r="AE7" s="12">
        <v>35328.910232605522</v>
      </c>
      <c r="AF7" s="12">
        <v>36449.55820524814</v>
      </c>
      <c r="AG7" s="12">
        <v>37055.269330775329</v>
      </c>
      <c r="AH7" s="12">
        <v>37874.035512561582</v>
      </c>
      <c r="AI7" s="12">
        <v>38271.19072410142</v>
      </c>
      <c r="AJ7" s="12">
        <v>38923.636150589729</v>
      </c>
      <c r="AK7" s="12">
        <v>39642.251050135412</v>
      </c>
      <c r="AL7" s="12">
        <v>40073.892259723347</v>
      </c>
      <c r="AM7" s="12">
        <v>40577.276574975724</v>
      </c>
      <c r="AN7" s="12">
        <v>40005.803184522942</v>
      </c>
      <c r="AO7" s="12">
        <v>43051.494851645577</v>
      </c>
      <c r="AP7" s="12">
        <v>43596.651311243702</v>
      </c>
      <c r="AQ7" s="12">
        <v>44551.278060758457</v>
      </c>
      <c r="AR7" s="12">
        <v>45148.485992624075</v>
      </c>
      <c r="AS7" s="12">
        <v>46000.055999999997</v>
      </c>
      <c r="AT7" s="12">
        <v>46634.442999999999</v>
      </c>
      <c r="AU7" s="12">
        <v>46659.803914522512</v>
      </c>
      <c r="AV7" s="12">
        <v>47124.72299274031</v>
      </c>
      <c r="AW7" s="12">
        <v>48310.308464656293</v>
      </c>
      <c r="AX7" s="12">
        <v>48911.148999999998</v>
      </c>
      <c r="AY7" s="12">
        <v>48619.20552698159</v>
      </c>
      <c r="AZ7" s="12">
        <v>47567.420165107374</v>
      </c>
      <c r="BA7" s="12">
        <v>47847.324868766933</v>
      </c>
      <c r="BB7" s="12">
        <v>49052.631988698027</v>
      </c>
      <c r="BC7" s="12">
        <v>51062.284893681601</v>
      </c>
      <c r="BD7" s="12">
        <v>51900.413210271166</v>
      </c>
      <c r="BE7" s="12">
        <v>52448.566681131277</v>
      </c>
      <c r="BF7" s="86">
        <v>53145.217674232124</v>
      </c>
      <c r="BG7" s="86">
        <v>53960.194016755384</v>
      </c>
      <c r="BH7" s="86">
        <v>54780.369772464917</v>
      </c>
      <c r="BI7" s="86">
        <v>55856.479128313673</v>
      </c>
      <c r="BJ7" s="86">
        <v>55892.711859387644</v>
      </c>
      <c r="BK7" s="86">
        <v>56717.939591968032</v>
      </c>
      <c r="BL7" s="86">
        <v>56305.804018988034</v>
      </c>
      <c r="BM7" s="86">
        <v>57181.727967242514</v>
      </c>
      <c r="BN7" s="86">
        <v>58164.347604250004</v>
      </c>
      <c r="BO7" s="86">
        <v>59576.531353568571</v>
      </c>
      <c r="BP7" s="86">
        <v>60764.661865469148</v>
      </c>
      <c r="BQ7" s="86">
        <v>63072.697298229818</v>
      </c>
      <c r="BR7" s="86">
        <v>64930.611787621063</v>
      </c>
      <c r="BS7" s="86">
        <v>65548.348083069533</v>
      </c>
      <c r="BT7" s="86">
        <f>English!BU7</f>
        <v>66150.552910897502</v>
      </c>
      <c r="BU7" s="86">
        <f>English!BV7</f>
        <v>67616.262567733909</v>
      </c>
      <c r="BV7" s="87">
        <v>68769.431894588342</v>
      </c>
      <c r="BW7" s="87">
        <v>69415.742415852961</v>
      </c>
      <c r="BX7" s="87">
        <v>69194.113606473082</v>
      </c>
      <c r="BY7" s="87">
        <v>70572.76641247778</v>
      </c>
      <c r="BZ7" s="87">
        <v>71566.502438518932</v>
      </c>
      <c r="CA7" s="87">
        <v>72821.3</v>
      </c>
      <c r="CB7" s="87">
        <f>English!CC7</f>
        <v>0</v>
      </c>
      <c r="CC7" s="87">
        <f>English!CD7</f>
        <v>0</v>
      </c>
      <c r="CD7" s="87">
        <f>English!CE7</f>
        <v>0</v>
      </c>
      <c r="CE7" s="87">
        <f>English!CF7</f>
        <v>0</v>
      </c>
      <c r="CF7" s="87">
        <f>English!CG7</f>
        <v>0</v>
      </c>
      <c r="CG7" s="87">
        <f>English!CH7</f>
        <v>0</v>
      </c>
    </row>
    <row r="8" spans="1:85" s="31" customFormat="1" ht="21.75" x14ac:dyDescent="0.2">
      <c r="A8" s="10" t="s">
        <v>13</v>
      </c>
      <c r="B8" s="12">
        <v>-2749.4650000000001</v>
      </c>
      <c r="C8" s="12">
        <v>-2794.8519999999999</v>
      </c>
      <c r="D8" s="12">
        <v>-2486.4449894454301</v>
      </c>
      <c r="E8" s="12">
        <v>-2794.8523412361292</v>
      </c>
      <c r="F8" s="12">
        <f t="shared" si="4"/>
        <v>-4359.135511484983</v>
      </c>
      <c r="G8" s="12">
        <f t="shared" si="5"/>
        <v>-6428.7565035769812</v>
      </c>
      <c r="H8" s="12">
        <f t="shared" si="3"/>
        <v>-8148.483185179969</v>
      </c>
      <c r="I8" s="12">
        <f t="shared" si="0"/>
        <v>-11066.536937571253</v>
      </c>
      <c r="J8" s="12">
        <f t="shared" ca="1" si="1"/>
        <v>-14803.693874657098</v>
      </c>
      <c r="K8" s="12">
        <f t="shared" ca="1" si="2"/>
        <v>0</v>
      </c>
      <c r="L8" s="12"/>
      <c r="M8" s="12"/>
      <c r="N8" s="12">
        <v>-2847.8468011876598</v>
      </c>
      <c r="O8" s="12">
        <v>-2802.7444455868608</v>
      </c>
      <c r="P8" s="12">
        <v>-3349.2839991739002</v>
      </c>
      <c r="Q8" s="12">
        <v>-3576.0974144563506</v>
      </c>
      <c r="R8" s="12">
        <v>-3639.3415757232515</v>
      </c>
      <c r="S8" s="12">
        <v>-3747.3452707637098</v>
      </c>
      <c r="T8" s="12">
        <v>-3959.1333701518097</v>
      </c>
      <c r="U8" s="12">
        <v>-3966.5041829628594</v>
      </c>
      <c r="V8" s="12">
        <v>-4112.9952815699089</v>
      </c>
      <c r="W8" s="12">
        <v>-4349.5918554296695</v>
      </c>
      <c r="X8" s="12">
        <v>-4454.3710351192403</v>
      </c>
      <c r="Y8" s="12">
        <v>-4359.135511484983</v>
      </c>
      <c r="Z8" s="12">
        <v>-4051.3844979363703</v>
      </c>
      <c r="AA8" s="12">
        <v>-4096.1836962628495</v>
      </c>
      <c r="AB8" s="12">
        <v>-5063.9842017342007</v>
      </c>
      <c r="AC8" s="12">
        <v>-5313.7187599128602</v>
      </c>
      <c r="AD8" s="12">
        <v>-5549.2019802387813</v>
      </c>
      <c r="AE8" s="12">
        <v>-5666.1316676125498</v>
      </c>
      <c r="AF8" s="12">
        <v>-5788.0028243796896</v>
      </c>
      <c r="AG8" s="12">
        <v>-5748.3433555685815</v>
      </c>
      <c r="AH8" s="12">
        <v>-5933.061054717391</v>
      </c>
      <c r="AI8" s="12">
        <v>-6152.5139617749992</v>
      </c>
      <c r="AJ8" s="12">
        <v>-6213.6077673952295</v>
      </c>
      <c r="AK8" s="12">
        <v>-6428.7565035769812</v>
      </c>
      <c r="AL8" s="12">
        <v>-6286.5729737500496</v>
      </c>
      <c r="AM8" s="12">
        <v>-6361.2866819680303</v>
      </c>
      <c r="AN8" s="12">
        <v>-7621.231784531461</v>
      </c>
      <c r="AO8" s="12">
        <v>-7701.3669098738992</v>
      </c>
      <c r="AP8" s="12">
        <v>-7903.5380386041297</v>
      </c>
      <c r="AQ8" s="12">
        <v>-7977.3576031797102</v>
      </c>
      <c r="AR8" s="12">
        <v>-7998.5422491319314</v>
      </c>
      <c r="AS8" s="12">
        <v>-7994.7139999999999</v>
      </c>
      <c r="AT8" s="12">
        <v>-7916.6080000000002</v>
      </c>
      <c r="AU8" s="12">
        <v>-7953.0078364673291</v>
      </c>
      <c r="AV8" s="12">
        <v>-8009.1710738157408</v>
      </c>
      <c r="AW8" s="12">
        <v>-8148.483185179969</v>
      </c>
      <c r="AX8" s="12">
        <v>-8058.37</v>
      </c>
      <c r="AY8" s="12">
        <v>-8336.9134502695688</v>
      </c>
      <c r="AZ8" s="12">
        <v>-9818.9180223468011</v>
      </c>
      <c r="BA8" s="12">
        <v>-10126.60743013848</v>
      </c>
      <c r="BB8" s="12">
        <v>-10110.57275654345</v>
      </c>
      <c r="BC8" s="12">
        <v>-10128.00492424701</v>
      </c>
      <c r="BD8" s="12">
        <v>-10069.57012274007</v>
      </c>
      <c r="BE8" s="12">
        <v>-10152.361788667838</v>
      </c>
      <c r="BF8" s="86">
        <v>-10347.74182361712</v>
      </c>
      <c r="BG8" s="86">
        <v>-10269.936005738531</v>
      </c>
      <c r="BH8" s="86">
        <v>-10410.58969831524</v>
      </c>
      <c r="BI8" s="86">
        <v>-11066.536937571253</v>
      </c>
      <c r="BJ8" s="86">
        <v>-10889.51473049286</v>
      </c>
      <c r="BK8" s="86">
        <v>-11023.2057943781</v>
      </c>
      <c r="BL8" s="86">
        <v>-12381.13141321721</v>
      </c>
      <c r="BM8" s="86">
        <v>-12617.641305335381</v>
      </c>
      <c r="BN8" s="86">
        <v>-12923.447508710331</v>
      </c>
      <c r="BO8" s="86">
        <v>-12887.685585539879</v>
      </c>
      <c r="BP8" s="86">
        <v>-12600.205062789699</v>
      </c>
      <c r="BQ8" s="86">
        <v>-12775.007102186211</v>
      </c>
      <c r="BR8" s="86">
        <v>-12996.385490566749</v>
      </c>
      <c r="BS8" s="86">
        <v>-13504.53385625832</v>
      </c>
      <c r="BT8" s="86">
        <f>English!BU8</f>
        <v>-14194.87199041339</v>
      </c>
      <c r="BU8" s="86">
        <f>English!BV8</f>
        <v>-14803.693874657098</v>
      </c>
      <c r="BV8" s="87">
        <v>-15207.134390102279</v>
      </c>
      <c r="BW8" s="87">
        <v>-15403.940976491554</v>
      </c>
      <c r="BX8" s="87">
        <v>-17381.048944091519</v>
      </c>
      <c r="BY8" s="87">
        <v>-18066.423888793619</v>
      </c>
      <c r="BZ8" s="87">
        <v>-18449.1070038539</v>
      </c>
      <c r="CA8" s="87">
        <v>-18747.400000000001</v>
      </c>
      <c r="CB8" s="87">
        <f>English!CC8</f>
        <v>0</v>
      </c>
      <c r="CC8" s="87">
        <f>English!CD8</f>
        <v>0</v>
      </c>
      <c r="CD8" s="87">
        <f>English!CE8</f>
        <v>0</v>
      </c>
      <c r="CE8" s="87">
        <f>English!CF8</f>
        <v>0</v>
      </c>
      <c r="CF8" s="87">
        <f>English!CG8</f>
        <v>0</v>
      </c>
      <c r="CG8" s="87">
        <f>English!CH8</f>
        <v>0</v>
      </c>
    </row>
    <row r="9" spans="1:85" s="32" customFormat="1" ht="21.75" x14ac:dyDescent="0.2">
      <c r="A9" s="13" t="s">
        <v>12</v>
      </c>
      <c r="B9" s="14">
        <v>270.44400000000002</v>
      </c>
      <c r="C9" s="14">
        <v>270.44400000000002</v>
      </c>
      <c r="D9" s="14">
        <v>270.44365567</v>
      </c>
      <c r="E9" s="14">
        <v>270.44365567</v>
      </c>
      <c r="F9" s="14">
        <f t="shared" si="4"/>
        <v>270.44365564607011</v>
      </c>
      <c r="G9" s="14">
        <f t="shared" si="5"/>
        <v>270.44365567900002</v>
      </c>
      <c r="H9" s="14">
        <f t="shared" si="3"/>
        <v>270.24365566300003</v>
      </c>
      <c r="I9" s="14">
        <f t="shared" si="0"/>
        <v>270.24365566300003</v>
      </c>
      <c r="J9" s="14">
        <f t="shared" ca="1" si="1"/>
        <v>0</v>
      </c>
      <c r="K9" s="14">
        <f t="shared" ca="1" si="2"/>
        <v>0</v>
      </c>
      <c r="L9" s="14"/>
      <c r="M9" s="14"/>
      <c r="N9" s="14">
        <v>270.44365567</v>
      </c>
      <c r="O9" s="14">
        <v>270.44365567800003</v>
      </c>
      <c r="P9" s="14">
        <v>270.44365566099998</v>
      </c>
      <c r="Q9" s="14">
        <v>270.44365566099998</v>
      </c>
      <c r="R9" s="14">
        <v>270.44365564399999</v>
      </c>
      <c r="S9" s="14">
        <v>270.44365566099998</v>
      </c>
      <c r="T9" s="14">
        <v>270.44365567900002</v>
      </c>
      <c r="U9" s="14">
        <v>270.44365565499999</v>
      </c>
      <c r="V9" s="14">
        <v>270.44365567</v>
      </c>
      <c r="W9" s="14">
        <v>270.44365564900005</v>
      </c>
      <c r="X9" s="14">
        <v>270.44365565999999</v>
      </c>
      <c r="Y9" s="14">
        <v>270.44365564607011</v>
      </c>
      <c r="Z9" s="14">
        <v>270.443655648</v>
      </c>
      <c r="AA9" s="14">
        <v>270.44365565199996</v>
      </c>
      <c r="AB9" s="14">
        <v>270.44365565600003</v>
      </c>
      <c r="AC9" s="14">
        <v>270.44365567900002</v>
      </c>
      <c r="AD9" s="14">
        <v>270.44365566900001</v>
      </c>
      <c r="AE9" s="14">
        <v>270.44365564300006</v>
      </c>
      <c r="AF9" s="14">
        <v>270.44365567599999</v>
      </c>
      <c r="AG9" s="14">
        <v>270.44365567900002</v>
      </c>
      <c r="AH9" s="14">
        <v>270.44365564900005</v>
      </c>
      <c r="AI9" s="14">
        <v>270.44365564900005</v>
      </c>
      <c r="AJ9" s="14">
        <v>270.44365564600002</v>
      </c>
      <c r="AK9" s="14">
        <v>270.44365567900002</v>
      </c>
      <c r="AL9" s="14">
        <v>270.44365566699997</v>
      </c>
      <c r="AM9" s="14">
        <v>270.44365566500005</v>
      </c>
      <c r="AN9" s="14">
        <v>270.443655654</v>
      </c>
      <c r="AO9" s="14">
        <v>270.24365566300003</v>
      </c>
      <c r="AP9" s="14">
        <v>270.24365566300003</v>
      </c>
      <c r="AQ9" s="14">
        <v>270.24365566300003</v>
      </c>
      <c r="AR9" s="14">
        <v>270.24365566300003</v>
      </c>
      <c r="AS9" s="14">
        <v>270.24400000000003</v>
      </c>
      <c r="AT9" s="14">
        <v>270.24400000000003</v>
      </c>
      <c r="AU9" s="14">
        <v>270.24365566300003</v>
      </c>
      <c r="AV9" s="14">
        <v>270.24365566300003</v>
      </c>
      <c r="AW9" s="14">
        <v>270.24365566300003</v>
      </c>
      <c r="AX9" s="14">
        <v>270.24400000000003</v>
      </c>
      <c r="AY9" s="14">
        <v>270.24365566300003</v>
      </c>
      <c r="AZ9" s="14">
        <v>270.24365566300003</v>
      </c>
      <c r="BA9" s="14">
        <v>270.24365566300003</v>
      </c>
      <c r="BB9" s="14">
        <v>270.24365566300003</v>
      </c>
      <c r="BC9" s="14">
        <v>270.24365566300003</v>
      </c>
      <c r="BD9" s="14">
        <v>270.24365566300003</v>
      </c>
      <c r="BE9" s="14">
        <v>270.24365566300003</v>
      </c>
      <c r="BF9" s="88">
        <v>270.24365566300003</v>
      </c>
      <c r="BG9" s="88">
        <v>270.24365566300003</v>
      </c>
      <c r="BH9" s="88">
        <v>270.24365566300003</v>
      </c>
      <c r="BI9" s="88">
        <v>270.24365566300003</v>
      </c>
      <c r="BJ9" s="86">
        <v>270.24365566300003</v>
      </c>
      <c r="BK9" s="86">
        <v>270.24365566300003</v>
      </c>
      <c r="BL9" s="86">
        <v>270.24365566300003</v>
      </c>
      <c r="BM9" s="86">
        <v>270.24365566300003</v>
      </c>
      <c r="BN9" s="86">
        <v>270.24365566300003</v>
      </c>
      <c r="BO9" s="86">
        <v>270.24365566300003</v>
      </c>
      <c r="BP9" s="86">
        <v>270.24365566300003</v>
      </c>
      <c r="BQ9" s="86">
        <v>270.24365566300003</v>
      </c>
      <c r="BR9" s="86">
        <v>270.24365566300003</v>
      </c>
      <c r="BS9" s="86">
        <v>270.24365566300003</v>
      </c>
      <c r="BT9" s="86">
        <f>English!BU9</f>
        <v>0</v>
      </c>
      <c r="BU9" s="86">
        <f>English!BV9</f>
        <v>0</v>
      </c>
      <c r="BV9" s="87">
        <v>0</v>
      </c>
      <c r="BW9" s="87">
        <v>0</v>
      </c>
      <c r="BX9" s="87">
        <v>0</v>
      </c>
      <c r="BY9" s="87">
        <v>0</v>
      </c>
      <c r="BZ9" s="87">
        <v>0</v>
      </c>
      <c r="CA9" s="87">
        <v>0</v>
      </c>
      <c r="CB9" s="87">
        <f>English!CC9</f>
        <v>0</v>
      </c>
      <c r="CC9" s="87">
        <f>English!CD9</f>
        <v>0</v>
      </c>
      <c r="CD9" s="87">
        <f>English!CE9</f>
        <v>0</v>
      </c>
      <c r="CE9" s="87">
        <f>English!CF9</f>
        <v>0</v>
      </c>
      <c r="CF9" s="87">
        <f>English!CG9</f>
        <v>0</v>
      </c>
      <c r="CG9" s="87">
        <f>English!CH9</f>
        <v>0</v>
      </c>
    </row>
    <row r="10" spans="1:85" s="21" customFormat="1" ht="21.75" x14ac:dyDescent="0.2">
      <c r="A10" s="13" t="s">
        <v>11</v>
      </c>
      <c r="B10" s="12">
        <v>-3019.9090000000001</v>
      </c>
      <c r="C10" s="12">
        <v>-3065.2959999999998</v>
      </c>
      <c r="D10" s="12">
        <v>-2756.8886451154299</v>
      </c>
      <c r="E10" s="12">
        <v>-3065.2959969061299</v>
      </c>
      <c r="F10" s="12">
        <f t="shared" si="4"/>
        <v>-4629.5791671310535</v>
      </c>
      <c r="G10" s="12">
        <f t="shared" si="5"/>
        <v>-6699.2001592559809</v>
      </c>
      <c r="H10" s="12">
        <f t="shared" si="3"/>
        <v>-8418.72684084297</v>
      </c>
      <c r="I10" s="12">
        <f t="shared" si="0"/>
        <v>-11336.780593234253</v>
      </c>
      <c r="J10" s="12">
        <f t="shared" ca="1" si="1"/>
        <v>-14803.693874657098</v>
      </c>
      <c r="K10" s="12">
        <f t="shared" ca="1" si="2"/>
        <v>0</v>
      </c>
      <c r="L10" s="12"/>
      <c r="M10" s="12"/>
      <c r="N10" s="12">
        <v>-3118.2904568576596</v>
      </c>
      <c r="O10" s="12">
        <v>-3073.1881012648605</v>
      </c>
      <c r="P10" s="12">
        <v>-3619.7276548349</v>
      </c>
      <c r="Q10" s="12">
        <v>-3846.5410701173505</v>
      </c>
      <c r="R10" s="12">
        <v>-3909.7852313672515</v>
      </c>
      <c r="S10" s="12">
        <v>-4017.7889264247096</v>
      </c>
      <c r="T10" s="12">
        <v>-4229.5770258308103</v>
      </c>
      <c r="U10" s="12">
        <v>-4236.9478386178598</v>
      </c>
      <c r="V10" s="12">
        <v>-4383.4389372399091</v>
      </c>
      <c r="W10" s="12">
        <v>-4620.0355110786695</v>
      </c>
      <c r="X10" s="12">
        <v>-4724.8146907792398</v>
      </c>
      <c r="Y10" s="12">
        <v>-4629.5791671310535</v>
      </c>
      <c r="Z10" s="12">
        <v>-4321.8281535843707</v>
      </c>
      <c r="AA10" s="12">
        <v>-4366.627351914849</v>
      </c>
      <c r="AB10" s="12">
        <v>-5334.4278573902011</v>
      </c>
      <c r="AC10" s="12">
        <v>-5584.1624155918598</v>
      </c>
      <c r="AD10" s="12">
        <v>-5819.6456359077811</v>
      </c>
      <c r="AE10" s="12">
        <v>-5936.5753232555498</v>
      </c>
      <c r="AF10" s="12">
        <v>-6058.4464800556898</v>
      </c>
      <c r="AG10" s="12">
        <v>-6018.7870112475812</v>
      </c>
      <c r="AH10" s="12">
        <v>-6203.504710366391</v>
      </c>
      <c r="AI10" s="12">
        <v>-6422.9576174239992</v>
      </c>
      <c r="AJ10" s="12">
        <v>-6484.0514230412291</v>
      </c>
      <c r="AK10" s="12">
        <v>-6699.2001592559809</v>
      </c>
      <c r="AL10" s="12">
        <v>-6557.0166294170494</v>
      </c>
      <c r="AM10" s="12">
        <v>-6631.7303376330301</v>
      </c>
      <c r="AN10" s="12">
        <v>-7891.6754401854614</v>
      </c>
      <c r="AO10" s="12">
        <v>-7971.6105655368992</v>
      </c>
      <c r="AP10" s="12">
        <v>-8173.7816942671307</v>
      </c>
      <c r="AQ10" s="12">
        <v>-8247.6012588427111</v>
      </c>
      <c r="AR10" s="12">
        <v>-8268.7859047949314</v>
      </c>
      <c r="AS10" s="12">
        <v>-8264.9580000000005</v>
      </c>
      <c r="AT10" s="12">
        <v>-8186.8519999999999</v>
      </c>
      <c r="AU10" s="12">
        <v>-8223.25149213033</v>
      </c>
      <c r="AV10" s="12">
        <v>-8279.4147294787417</v>
      </c>
      <c r="AW10" s="12">
        <v>-8418.72684084297</v>
      </c>
      <c r="AX10" s="12">
        <v>-8328.6139999999996</v>
      </c>
      <c r="AY10" s="12">
        <v>-8607.1571059325688</v>
      </c>
      <c r="AZ10" s="12">
        <v>-10089.161678009801</v>
      </c>
      <c r="BA10" s="12">
        <v>-10396.85108580148</v>
      </c>
      <c r="BB10" s="12">
        <v>-10380.81641220645</v>
      </c>
      <c r="BC10" s="12">
        <v>-10398.24857991001</v>
      </c>
      <c r="BD10" s="12">
        <v>-10339.81377840307</v>
      </c>
      <c r="BE10" s="12">
        <v>-10422.60544433084</v>
      </c>
      <c r="BF10" s="86">
        <v>-10617.98547928012</v>
      </c>
      <c r="BG10" s="86">
        <v>-10540.179661401531</v>
      </c>
      <c r="BH10" s="86">
        <v>-10680.833353978242</v>
      </c>
      <c r="BI10" s="86">
        <v>-11336.780593234253</v>
      </c>
      <c r="BJ10" s="86">
        <v>-11159.75838615586</v>
      </c>
      <c r="BK10" s="86">
        <v>-11293.4494500411</v>
      </c>
      <c r="BL10" s="86">
        <v>-12651.37506888021</v>
      </c>
      <c r="BM10" s="86">
        <v>-12887.884960998381</v>
      </c>
      <c r="BN10" s="86">
        <v>-13193.691164373331</v>
      </c>
      <c r="BO10" s="86">
        <v>-13157.929241202879</v>
      </c>
      <c r="BP10" s="86">
        <v>-12870.448718452699</v>
      </c>
      <c r="BQ10" s="86">
        <v>-13045.250757849211</v>
      </c>
      <c r="BR10" s="86">
        <v>-13266.62914622975</v>
      </c>
      <c r="BS10" s="86">
        <v>-13774.77751192132</v>
      </c>
      <c r="BT10" s="86">
        <f>English!BU10</f>
        <v>-14194.87199041339</v>
      </c>
      <c r="BU10" s="86">
        <f>English!BV10</f>
        <v>-14803.693874657098</v>
      </c>
      <c r="BV10" s="87">
        <v>-15207.134390102279</v>
      </c>
      <c r="BW10" s="87">
        <v>-15403.940976491554</v>
      </c>
      <c r="BX10" s="87">
        <v>-17381.048944091519</v>
      </c>
      <c r="BY10" s="87">
        <v>-18066.423888793619</v>
      </c>
      <c r="BZ10" s="87">
        <v>-18449.1070038539</v>
      </c>
      <c r="CA10" s="87">
        <v>-18747.400000000001</v>
      </c>
      <c r="CB10" s="87">
        <f>English!CC10</f>
        <v>0</v>
      </c>
      <c r="CC10" s="87">
        <f>English!CD10</f>
        <v>0</v>
      </c>
      <c r="CD10" s="87">
        <f>English!CE10</f>
        <v>0</v>
      </c>
      <c r="CE10" s="87">
        <f>English!CF10</f>
        <v>0</v>
      </c>
      <c r="CF10" s="87">
        <f>English!CG10</f>
        <v>0</v>
      </c>
      <c r="CG10" s="87">
        <f>English!CH10</f>
        <v>0</v>
      </c>
    </row>
    <row r="11" spans="1:85" s="33" customFormat="1" ht="21.75" x14ac:dyDescent="0.2">
      <c r="A11" s="10" t="s">
        <v>10</v>
      </c>
      <c r="B11" s="14">
        <v>26629.59</v>
      </c>
      <c r="C11" s="14">
        <v>27621.534</v>
      </c>
      <c r="D11" s="12">
        <v>23542.188944138037</v>
      </c>
      <c r="E11" s="12">
        <v>27621.534184447133</v>
      </c>
      <c r="F11" s="12">
        <f t="shared" si="4"/>
        <v>36244.566806917406</v>
      </c>
      <c r="G11" s="12">
        <f t="shared" si="5"/>
        <v>46071.007553712392</v>
      </c>
      <c r="H11" s="12">
        <f t="shared" si="3"/>
        <v>56458.791649836261</v>
      </c>
      <c r="I11" s="12">
        <f t="shared" si="0"/>
        <v>66923.01606588492</v>
      </c>
      <c r="J11" s="12">
        <f t="shared" ca="1" si="1"/>
        <v>82419.956442391005</v>
      </c>
      <c r="K11" s="12">
        <f t="shared" ca="1" si="2"/>
        <v>0</v>
      </c>
      <c r="L11" s="12"/>
      <c r="M11" s="12"/>
      <c r="N11" s="12">
        <v>27713.225570454375</v>
      </c>
      <c r="O11" s="12">
        <v>27760.382520060219</v>
      </c>
      <c r="P11" s="12">
        <v>28597.541646368289</v>
      </c>
      <c r="Q11" s="12">
        <v>29060.561847742927</v>
      </c>
      <c r="R11" s="12">
        <v>29759.510914073548</v>
      </c>
      <c r="S11" s="12">
        <v>30628.739284659234</v>
      </c>
      <c r="T11" s="12">
        <v>31316.106458038706</v>
      </c>
      <c r="U11" s="12">
        <v>32186.95803142638</v>
      </c>
      <c r="V11" s="12">
        <v>33226.785494953889</v>
      </c>
      <c r="W11" s="12">
        <v>34117.103775535084</v>
      </c>
      <c r="X11" s="12">
        <v>34775.866148273657</v>
      </c>
      <c r="Y11" s="12">
        <v>36244.566806917406</v>
      </c>
      <c r="Z11" s="12">
        <v>36585.653150835584</v>
      </c>
      <c r="AA11" s="12">
        <v>37213.543243871565</v>
      </c>
      <c r="AB11" s="12">
        <v>37759.354711815104</v>
      </c>
      <c r="AC11" s="12">
        <v>38675.39904683183</v>
      </c>
      <c r="AD11" s="12">
        <v>39659.323940315371</v>
      </c>
      <c r="AE11" s="12">
        <v>40995.041900218079</v>
      </c>
      <c r="AF11" s="12">
        <v>42237.561029627832</v>
      </c>
      <c r="AG11" s="12">
        <v>42803.612686343906</v>
      </c>
      <c r="AH11" s="12">
        <v>43807.096567278975</v>
      </c>
      <c r="AI11" s="12">
        <v>44423.704685876415</v>
      </c>
      <c r="AJ11" s="12">
        <v>45137.243917984953</v>
      </c>
      <c r="AK11" s="12">
        <v>46071.007553712392</v>
      </c>
      <c r="AL11" s="12">
        <v>46360.465233473398</v>
      </c>
      <c r="AM11" s="12">
        <v>46938.563256943758</v>
      </c>
      <c r="AN11" s="12">
        <v>47627.034969054403</v>
      </c>
      <c r="AO11" s="12">
        <v>50752.861761519474</v>
      </c>
      <c r="AP11" s="12">
        <v>51500.189349847838</v>
      </c>
      <c r="AQ11" s="12">
        <v>52528.635663938163</v>
      </c>
      <c r="AR11" s="12">
        <v>53147.028241756008</v>
      </c>
      <c r="AS11" s="12">
        <v>53994.77</v>
      </c>
      <c r="AT11" s="12">
        <v>54551.050999999999</v>
      </c>
      <c r="AU11" s="12">
        <v>54612.811750989837</v>
      </c>
      <c r="AV11" s="12">
        <v>55133.894066556051</v>
      </c>
      <c r="AW11" s="12">
        <v>56458.791649836261</v>
      </c>
      <c r="AX11" s="12">
        <v>56969.519</v>
      </c>
      <c r="AY11" s="12">
        <v>56956.118977251157</v>
      </c>
      <c r="AZ11" s="12">
        <v>57386.338187454181</v>
      </c>
      <c r="BA11" s="12">
        <v>57973.93229890542</v>
      </c>
      <c r="BB11" s="12">
        <v>59163.204745241477</v>
      </c>
      <c r="BC11" s="12">
        <v>61190.289817928613</v>
      </c>
      <c r="BD11" s="12">
        <v>61969.983333011231</v>
      </c>
      <c r="BE11" s="12">
        <v>62600.928469799117</v>
      </c>
      <c r="BF11" s="86">
        <v>63492.959497849239</v>
      </c>
      <c r="BG11" s="86">
        <v>64230.130022493919</v>
      </c>
      <c r="BH11" s="86">
        <v>65190.959470780159</v>
      </c>
      <c r="BI11" s="86">
        <v>66923.01606588492</v>
      </c>
      <c r="BJ11" s="86">
        <v>66782.226589880505</v>
      </c>
      <c r="BK11" s="86">
        <v>67741.145386346136</v>
      </c>
      <c r="BL11" s="86">
        <v>68686.935432205239</v>
      </c>
      <c r="BM11" s="86">
        <v>69799.369272577896</v>
      </c>
      <c r="BN11" s="86">
        <v>71087.795112960332</v>
      </c>
      <c r="BO11" s="86">
        <v>72464.216939108446</v>
      </c>
      <c r="BP11" s="86">
        <v>73364.866928258853</v>
      </c>
      <c r="BQ11" s="86">
        <v>75847.704400416027</v>
      </c>
      <c r="BR11" s="86">
        <v>77926.997278187817</v>
      </c>
      <c r="BS11" s="86">
        <v>79052.881939327854</v>
      </c>
      <c r="BT11" s="86">
        <f>English!BU11</f>
        <v>80345.424901310893</v>
      </c>
      <c r="BU11" s="86">
        <f>English!BV11</f>
        <v>82419.956442391005</v>
      </c>
      <c r="BV11" s="87">
        <v>83976.56628469062</v>
      </c>
      <c r="BW11" s="87">
        <v>84819.683392344523</v>
      </c>
      <c r="BX11" s="87">
        <v>86575.162550564608</v>
      </c>
      <c r="BY11" s="87">
        <v>88639.190301271403</v>
      </c>
      <c r="BZ11" s="87">
        <v>90015.609442372835</v>
      </c>
      <c r="CA11" s="87">
        <v>91568.6</v>
      </c>
      <c r="CB11" s="87">
        <f>English!CC11</f>
        <v>0</v>
      </c>
      <c r="CC11" s="87">
        <f>English!CD11</f>
        <v>0</v>
      </c>
      <c r="CD11" s="87">
        <f>English!CE11</f>
        <v>0</v>
      </c>
      <c r="CE11" s="87">
        <f>English!CF11</f>
        <v>0</v>
      </c>
      <c r="CF11" s="87">
        <f>English!CG11</f>
        <v>0</v>
      </c>
      <c r="CG11" s="87">
        <f>English!CH11</f>
        <v>0</v>
      </c>
    </row>
    <row r="12" spans="1:85" s="21" customFormat="1" ht="21.75" x14ac:dyDescent="0.2">
      <c r="A12" s="13" t="s">
        <v>9</v>
      </c>
      <c r="B12" s="23">
        <v>9.2330000000000005</v>
      </c>
      <c r="C12" s="23">
        <v>12.739000000000001</v>
      </c>
      <c r="D12" s="23">
        <v>5.5712306570000001</v>
      </c>
      <c r="E12" s="23">
        <v>12.739434936</v>
      </c>
      <c r="F12" s="23">
        <f t="shared" si="4"/>
        <v>0</v>
      </c>
      <c r="G12" s="23">
        <f t="shared" si="5"/>
        <v>0</v>
      </c>
      <c r="H12" s="23">
        <f t="shared" si="3"/>
        <v>0</v>
      </c>
      <c r="I12" s="23">
        <f t="shared" si="0"/>
        <v>0.41099639306000002</v>
      </c>
      <c r="J12" s="23">
        <f t="shared" ca="1" si="1"/>
        <v>0.61203895704</v>
      </c>
      <c r="K12" s="23">
        <f t="shared" ca="1" si="2"/>
        <v>0</v>
      </c>
      <c r="L12" s="23"/>
      <c r="M12" s="23"/>
      <c r="N12" s="23">
        <v>9.6067180130000001</v>
      </c>
      <c r="O12" s="23">
        <v>12.478870945999999</v>
      </c>
      <c r="P12" s="23">
        <v>13.025043473</v>
      </c>
      <c r="Q12" s="23">
        <v>13.531316464</v>
      </c>
      <c r="R12" s="23">
        <v>11.29449509</v>
      </c>
      <c r="S12" s="23">
        <v>7.4751455020000002</v>
      </c>
      <c r="T12" s="23">
        <v>2.954400197</v>
      </c>
      <c r="U12" s="23">
        <v>3.3478474559999998</v>
      </c>
      <c r="V12" s="23">
        <v>0.42175770400000001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23">
        <v>0</v>
      </c>
      <c r="AS12" s="23">
        <v>0</v>
      </c>
      <c r="AT12" s="23">
        <v>0</v>
      </c>
      <c r="AU12" s="23">
        <v>0</v>
      </c>
      <c r="AV12" s="23">
        <v>0</v>
      </c>
      <c r="AW12" s="23">
        <v>0</v>
      </c>
      <c r="AX12" s="23">
        <v>0</v>
      </c>
      <c r="AY12" s="23">
        <v>0.41568855327999998</v>
      </c>
      <c r="AZ12" s="23">
        <v>0.41558495265000001</v>
      </c>
      <c r="BA12" s="23">
        <v>0.39940593659999996</v>
      </c>
      <c r="BB12" s="23">
        <v>0.41589777970000003</v>
      </c>
      <c r="BC12" s="23">
        <v>0.39650887224000003</v>
      </c>
      <c r="BD12" s="23">
        <v>0.41295115709999997</v>
      </c>
      <c r="BE12" s="23">
        <v>0.40395218399999999</v>
      </c>
      <c r="BF12" s="89">
        <v>0.39913802144999999</v>
      </c>
      <c r="BG12" s="89">
        <v>0.40669036737999997</v>
      </c>
      <c r="BH12" s="89">
        <v>0.40095411675000003</v>
      </c>
      <c r="BI12" s="89">
        <v>0.41099639306000002</v>
      </c>
      <c r="BJ12" s="89">
        <v>0.41099527425000004</v>
      </c>
      <c r="BK12" s="89">
        <v>0.43173083550000002</v>
      </c>
      <c r="BL12" s="89">
        <v>0.41558440000000002</v>
      </c>
      <c r="BM12" s="89">
        <v>0.43374772224000002</v>
      </c>
      <c r="BN12" s="89">
        <v>0.44403722425000003</v>
      </c>
      <c r="BO12" s="89">
        <v>0.43924325093</v>
      </c>
      <c r="BP12" s="89">
        <v>0.41992063839000004</v>
      </c>
      <c r="BQ12" s="89">
        <v>0.43951571011999996</v>
      </c>
      <c r="BR12" s="89">
        <v>1.39957917528</v>
      </c>
      <c r="BS12" s="90">
        <v>1.4019311138000001</v>
      </c>
      <c r="BT12" s="90">
        <f>English!BU12</f>
        <v>0.51417956622999994</v>
      </c>
      <c r="BU12" s="90">
        <f>English!BV12</f>
        <v>0.61203895704</v>
      </c>
      <c r="BV12" s="91">
        <v>0.86206565906999988</v>
      </c>
      <c r="BW12" s="91">
        <v>0.77343392071000006</v>
      </c>
      <c r="BX12" s="91">
        <v>0.75059790630000012</v>
      </c>
      <c r="BY12" s="91">
        <v>0.64344395249999997</v>
      </c>
      <c r="BZ12" s="91">
        <v>0.64186676003999998</v>
      </c>
      <c r="CA12" s="91">
        <v>0.6</v>
      </c>
      <c r="CB12" s="87">
        <f>English!CC12</f>
        <v>0</v>
      </c>
      <c r="CC12" s="87">
        <f>English!CD12</f>
        <v>0</v>
      </c>
      <c r="CD12" s="87">
        <f>English!CE12</f>
        <v>0</v>
      </c>
      <c r="CE12" s="87">
        <f>English!CF12</f>
        <v>0</v>
      </c>
      <c r="CF12" s="87">
        <f>English!CG12</f>
        <v>0</v>
      </c>
      <c r="CG12" s="87">
        <f>English!CH12</f>
        <v>0</v>
      </c>
    </row>
    <row r="13" spans="1:85" s="21" customFormat="1" ht="21.75" x14ac:dyDescent="0.2">
      <c r="A13" s="13" t="s">
        <v>8</v>
      </c>
      <c r="B13" s="12">
        <v>26620.357</v>
      </c>
      <c r="C13" s="12">
        <v>27608.794999999998</v>
      </c>
      <c r="D13" s="12">
        <v>23536.617713481039</v>
      </c>
      <c r="E13" s="12">
        <v>27608.794749511133</v>
      </c>
      <c r="F13" s="12">
        <f t="shared" si="4"/>
        <v>36244.566806917406</v>
      </c>
      <c r="G13" s="12">
        <f t="shared" si="5"/>
        <v>46071.007553712392</v>
      </c>
      <c r="H13" s="12">
        <f t="shared" si="3"/>
        <v>56458.791649836261</v>
      </c>
      <c r="I13" s="12">
        <f t="shared" si="0"/>
        <v>66922.605069491867</v>
      </c>
      <c r="J13" s="12">
        <f t="shared" ca="1" si="1"/>
        <v>82419.344403433963</v>
      </c>
      <c r="K13" s="12">
        <f t="shared" ca="1" si="2"/>
        <v>0</v>
      </c>
      <c r="L13" s="12"/>
      <c r="M13" s="12"/>
      <c r="N13" s="12">
        <v>27703.618852441374</v>
      </c>
      <c r="O13" s="12">
        <v>27747.903649114218</v>
      </c>
      <c r="P13" s="12">
        <v>28584.516602895284</v>
      </c>
      <c r="Q13" s="12">
        <v>29047.030531278928</v>
      </c>
      <c r="R13" s="12">
        <v>29748.216418983549</v>
      </c>
      <c r="S13" s="12">
        <v>30621.264139157232</v>
      </c>
      <c r="T13" s="12">
        <v>31313.152057841708</v>
      </c>
      <c r="U13" s="12">
        <v>32183.610183970381</v>
      </c>
      <c r="V13" s="12">
        <v>33226.363737249885</v>
      </c>
      <c r="W13" s="12">
        <v>34117.103775535084</v>
      </c>
      <c r="X13" s="12">
        <v>34775.866148273657</v>
      </c>
      <c r="Y13" s="12">
        <v>36244.566806917406</v>
      </c>
      <c r="Z13" s="12">
        <v>36585.653150835584</v>
      </c>
      <c r="AA13" s="12">
        <v>37213.543243871565</v>
      </c>
      <c r="AB13" s="12">
        <v>37759.354711815104</v>
      </c>
      <c r="AC13" s="12">
        <v>38675.39904683183</v>
      </c>
      <c r="AD13" s="12">
        <v>39659.323940315371</v>
      </c>
      <c r="AE13" s="12">
        <v>40995.041900218079</v>
      </c>
      <c r="AF13" s="12">
        <v>42237.561029627832</v>
      </c>
      <c r="AG13" s="12">
        <v>42803.612686343906</v>
      </c>
      <c r="AH13" s="12">
        <v>43807.096567278975</v>
      </c>
      <c r="AI13" s="12">
        <v>44423.704685876415</v>
      </c>
      <c r="AJ13" s="12">
        <v>45137.243917984953</v>
      </c>
      <c r="AK13" s="12">
        <v>46071.007553712392</v>
      </c>
      <c r="AL13" s="12">
        <v>46360.465233473398</v>
      </c>
      <c r="AM13" s="12">
        <v>46938.563256943758</v>
      </c>
      <c r="AN13" s="12">
        <v>47627.034969054403</v>
      </c>
      <c r="AO13" s="12">
        <v>50752.861761519474</v>
      </c>
      <c r="AP13" s="12">
        <v>51500.189349847838</v>
      </c>
      <c r="AQ13" s="12">
        <v>52528.635663938163</v>
      </c>
      <c r="AR13" s="12">
        <v>53147.028241756008</v>
      </c>
      <c r="AS13" s="12">
        <v>53994.77</v>
      </c>
      <c r="AT13" s="12">
        <v>54551.050999999999</v>
      </c>
      <c r="AU13" s="12">
        <v>54612.811750989837</v>
      </c>
      <c r="AV13" s="12">
        <v>55133.894066556051</v>
      </c>
      <c r="AW13" s="12">
        <v>56458.791649836261</v>
      </c>
      <c r="AX13" s="12">
        <v>56969.519</v>
      </c>
      <c r="AY13" s="12">
        <v>56955.703288697878</v>
      </c>
      <c r="AZ13" s="12">
        <v>57385.922602501523</v>
      </c>
      <c r="BA13" s="12">
        <v>57973.532892968818</v>
      </c>
      <c r="BB13" s="12">
        <v>59162.788847461772</v>
      </c>
      <c r="BC13" s="12">
        <v>61189.893309056373</v>
      </c>
      <c r="BD13" s="12">
        <v>61969.57038185413</v>
      </c>
      <c r="BE13" s="12">
        <v>62600.524517615115</v>
      </c>
      <c r="BF13" s="86">
        <v>63492.560359827796</v>
      </c>
      <c r="BG13" s="86">
        <v>64229.723332126545</v>
      </c>
      <c r="BH13" s="86">
        <v>65190.558516663412</v>
      </c>
      <c r="BI13" s="86">
        <v>66922.605069491867</v>
      </c>
      <c r="BJ13" s="86">
        <v>66781.815594606247</v>
      </c>
      <c r="BK13" s="86">
        <v>67740.713655510641</v>
      </c>
      <c r="BL13" s="86">
        <v>68686.519847805248</v>
      </c>
      <c r="BM13" s="86">
        <v>69798.935524855653</v>
      </c>
      <c r="BN13" s="86">
        <v>71087.351075736093</v>
      </c>
      <c r="BO13" s="86">
        <v>72463.777695857512</v>
      </c>
      <c r="BP13" s="86">
        <v>73364.44700762046</v>
      </c>
      <c r="BQ13" s="86">
        <v>75847.264884705917</v>
      </c>
      <c r="BR13" s="86">
        <v>77925.597699012535</v>
      </c>
      <c r="BS13" s="86">
        <v>79051.480008214057</v>
      </c>
      <c r="BT13" s="86">
        <f>English!BU13</f>
        <v>80344.910721744658</v>
      </c>
      <c r="BU13" s="86">
        <f>English!BV13</f>
        <v>82419.344403433963</v>
      </c>
      <c r="BV13" s="87">
        <v>83975.704219031555</v>
      </c>
      <c r="BW13" s="87">
        <v>84818.909958423814</v>
      </c>
      <c r="BX13" s="87">
        <v>86574.411952658309</v>
      </c>
      <c r="BY13" s="87">
        <v>88638.546857318899</v>
      </c>
      <c r="BZ13" s="87">
        <v>90014.967575612798</v>
      </c>
      <c r="CA13" s="87">
        <v>91568</v>
      </c>
      <c r="CB13" s="87">
        <f>English!CC13</f>
        <v>0</v>
      </c>
      <c r="CC13" s="87">
        <f>English!CD13</f>
        <v>0</v>
      </c>
      <c r="CD13" s="87">
        <f>English!CE13</f>
        <v>0</v>
      </c>
      <c r="CE13" s="87">
        <f>English!CF13</f>
        <v>0</v>
      </c>
      <c r="CF13" s="87">
        <f>English!CG13</f>
        <v>0</v>
      </c>
      <c r="CG13" s="87">
        <f>English!CH13</f>
        <v>0</v>
      </c>
    </row>
    <row r="14" spans="1:85" s="34" customFormat="1" ht="21.75" x14ac:dyDescent="0.2">
      <c r="A14" s="15" t="s">
        <v>7</v>
      </c>
      <c r="B14" s="12">
        <v>-14535.282999999999</v>
      </c>
      <c r="C14" s="12">
        <v>-13318.379000000001</v>
      </c>
      <c r="D14" s="12">
        <v>-10616.872075639068</v>
      </c>
      <c r="E14" s="12">
        <v>-13315.746075555788</v>
      </c>
      <c r="F14" s="12">
        <f t="shared" si="4"/>
        <v>-16015.972522536877</v>
      </c>
      <c r="G14" s="12">
        <f t="shared" si="5"/>
        <v>-17481.395098843172</v>
      </c>
      <c r="H14" s="12">
        <f t="shared" si="3"/>
        <v>-22507.961405993297</v>
      </c>
      <c r="I14" s="12">
        <f t="shared" si="0"/>
        <v>-27112.969629114439</v>
      </c>
      <c r="J14" s="12">
        <f t="shared" ca="1" si="1"/>
        <v>-34387.321830862769</v>
      </c>
      <c r="K14" s="12">
        <f t="shared" ca="1" si="2"/>
        <v>0</v>
      </c>
      <c r="L14" s="12"/>
      <c r="M14" s="12"/>
      <c r="N14" s="12">
        <v>-13278.088546913981</v>
      </c>
      <c r="O14" s="12">
        <v>-13498.712698264191</v>
      </c>
      <c r="P14" s="12">
        <v>-13422.282116171016</v>
      </c>
      <c r="Q14" s="12">
        <v>-13837.134227765371</v>
      </c>
      <c r="R14" s="12">
        <v>-14200.089021670441</v>
      </c>
      <c r="S14" s="12">
        <v>-14824.896390988464</v>
      </c>
      <c r="T14" s="12">
        <v>-14954.856916287261</v>
      </c>
      <c r="U14" s="12">
        <v>-15629.984889993548</v>
      </c>
      <c r="V14" s="12">
        <v>-15159.610855066045</v>
      </c>
      <c r="W14" s="12">
        <v>-15474.538564075932</v>
      </c>
      <c r="X14" s="12">
        <v>-15623.444358374967</v>
      </c>
      <c r="Y14" s="12">
        <v>-16015.972522536877</v>
      </c>
      <c r="Z14" s="12">
        <v>-15830.894846347597</v>
      </c>
      <c r="AA14" s="12">
        <v>-16374.720229368446</v>
      </c>
      <c r="AB14" s="12">
        <v>-15830.601921882195</v>
      </c>
      <c r="AC14" s="12">
        <v>-17055.091657379082</v>
      </c>
      <c r="AD14" s="12">
        <v>-16868.429510646656</v>
      </c>
      <c r="AE14" s="12">
        <v>-17120.494363216319</v>
      </c>
      <c r="AF14" s="12">
        <v>-17058.992783222682</v>
      </c>
      <c r="AG14" s="12">
        <v>-16645.061430934187</v>
      </c>
      <c r="AH14" s="12">
        <v>-17288.632873705716</v>
      </c>
      <c r="AI14" s="12">
        <v>-17085.366164050807</v>
      </c>
      <c r="AJ14" s="12">
        <v>-17302.286844880255</v>
      </c>
      <c r="AK14" s="12">
        <v>-17481.395098843172</v>
      </c>
      <c r="AL14" s="12">
        <v>-17632.520970231632</v>
      </c>
      <c r="AM14" s="12">
        <v>-17873.970054254554</v>
      </c>
      <c r="AN14" s="12">
        <v>-18344.47466201584</v>
      </c>
      <c r="AO14" s="12">
        <v>-19497.86977675329</v>
      </c>
      <c r="AP14" s="12">
        <v>-19615.181754551551</v>
      </c>
      <c r="AQ14" s="12">
        <v>-20152.21001392548</v>
      </c>
      <c r="AR14" s="12">
        <v>-21043.40361983913</v>
      </c>
      <c r="AS14" s="12">
        <v>-21258.182000000001</v>
      </c>
      <c r="AT14" s="12">
        <v>-21695.27</v>
      </c>
      <c r="AU14" s="12">
        <v>-21670.588074200637</v>
      </c>
      <c r="AV14" s="12">
        <v>-21837.192723273034</v>
      </c>
      <c r="AW14" s="12">
        <v>-22507.961405993297</v>
      </c>
      <c r="AX14" s="12">
        <v>-22966.670999999998</v>
      </c>
      <c r="AY14" s="12">
        <v>-23368.294444267518</v>
      </c>
      <c r="AZ14" s="12">
        <v>-23510.430930080696</v>
      </c>
      <c r="BA14" s="12">
        <v>-24459.289000000001</v>
      </c>
      <c r="BB14" s="12">
        <v>-24993.351999999999</v>
      </c>
      <c r="BC14" s="12">
        <v>-26076.666579789817</v>
      </c>
      <c r="BD14" s="12">
        <v>-26801.729345248772</v>
      </c>
      <c r="BE14" s="12">
        <v>-26466.791000000001</v>
      </c>
      <c r="BF14" s="86">
        <v>-26704.847475754756</v>
      </c>
      <c r="BG14" s="86">
        <v>-26532.445237039137</v>
      </c>
      <c r="BH14" s="86">
        <v>-26639.0648969756</v>
      </c>
      <c r="BI14" s="86">
        <v>-27112.969629114439</v>
      </c>
      <c r="BJ14" s="86">
        <v>-27650.84895118151</v>
      </c>
      <c r="BK14" s="86">
        <v>-27956.657307791691</v>
      </c>
      <c r="BL14" s="86">
        <v>-27848.834928102904</v>
      </c>
      <c r="BM14" s="86">
        <v>-28968.308505002005</v>
      </c>
      <c r="BN14" s="86">
        <v>-29606.579969072183</v>
      </c>
      <c r="BO14" s="86">
        <v>-29650.457537694128</v>
      </c>
      <c r="BP14" s="86">
        <v>-31178.550733503311</v>
      </c>
      <c r="BQ14" s="86">
        <v>-31798.822623220341</v>
      </c>
      <c r="BR14" s="86">
        <v>-32988.794355999511</v>
      </c>
      <c r="BS14" s="86">
        <v>-33592.687389897525</v>
      </c>
      <c r="BT14" s="86">
        <f>English!BU14</f>
        <v>-33151.498926799388</v>
      </c>
      <c r="BU14" s="86">
        <f>English!BV14</f>
        <v>-34387.321830862769</v>
      </c>
      <c r="BV14" s="87">
        <v>-35395.987552336868</v>
      </c>
      <c r="BW14" s="87">
        <v>-35335.744118241295</v>
      </c>
      <c r="BX14" s="87">
        <v>-35196.962461168499</v>
      </c>
      <c r="BY14" s="87">
        <v>-36271.755223006534</v>
      </c>
      <c r="BZ14" s="87">
        <v>-36849.91813950822</v>
      </c>
      <c r="CA14" s="87">
        <v>-39273.199999999997</v>
      </c>
      <c r="CB14" s="87">
        <f>English!CC14</f>
        <v>0</v>
      </c>
      <c r="CC14" s="87">
        <f>English!CD14</f>
        <v>0</v>
      </c>
      <c r="CD14" s="87">
        <f>English!CE14</f>
        <v>0</v>
      </c>
      <c r="CE14" s="87">
        <f>English!CF14</f>
        <v>0</v>
      </c>
      <c r="CF14" s="87">
        <f>English!CG14</f>
        <v>0</v>
      </c>
      <c r="CG14" s="87">
        <f>English!CH14</f>
        <v>0</v>
      </c>
    </row>
    <row r="15" spans="1:85" s="21" customFormat="1" ht="21.75" x14ac:dyDescent="0.2">
      <c r="A15" s="10" t="s">
        <v>6</v>
      </c>
      <c r="B15" s="12">
        <v>-777.38</v>
      </c>
      <c r="C15" s="12">
        <v>-778.29499999999996</v>
      </c>
      <c r="D15" s="12">
        <v>-655.03233113925</v>
      </c>
      <c r="E15" s="12">
        <v>-778.29479055370007</v>
      </c>
      <c r="F15" s="12">
        <f t="shared" si="4"/>
        <v>-901.56787636150557</v>
      </c>
      <c r="G15" s="12">
        <f t="shared" si="5"/>
        <v>-1020.9093028010001</v>
      </c>
      <c r="H15" s="12">
        <f t="shared" si="3"/>
        <v>-1301.5282096428598</v>
      </c>
      <c r="I15" s="12">
        <f t="shared" si="0"/>
        <v>-1624.2444529729601</v>
      </c>
      <c r="J15" s="12">
        <f t="shared" ca="1" si="1"/>
        <v>-1973.7973063153199</v>
      </c>
      <c r="K15" s="12">
        <f t="shared" ca="1" si="2"/>
        <v>0</v>
      </c>
      <c r="L15" s="12"/>
      <c r="M15" s="12"/>
      <c r="N15" s="12">
        <v>-798.22078867175003</v>
      </c>
      <c r="O15" s="12">
        <v>-792.72278783080003</v>
      </c>
      <c r="P15" s="12">
        <v>-796.96734369949979</v>
      </c>
      <c r="Q15" s="12">
        <v>-794.99073234765001</v>
      </c>
      <c r="R15" s="12">
        <v>-801.11754368972004</v>
      </c>
      <c r="S15" s="12">
        <v>-846.0532925082</v>
      </c>
      <c r="T15" s="12">
        <v>-855.45772577550008</v>
      </c>
      <c r="U15" s="12">
        <v>-888.72113656969998</v>
      </c>
      <c r="V15" s="12">
        <v>-888.68902415945013</v>
      </c>
      <c r="W15" s="12">
        <v>-898.48091033203991</v>
      </c>
      <c r="X15" s="12">
        <v>-890.59468499047</v>
      </c>
      <c r="Y15" s="12">
        <v>-901.56787636150557</v>
      </c>
      <c r="Z15" s="12">
        <v>-932.55505099559991</v>
      </c>
      <c r="AA15" s="12">
        <v>-1008.7302723325499</v>
      </c>
      <c r="AB15" s="12">
        <v>-929.5383454987001</v>
      </c>
      <c r="AC15" s="12">
        <v>-973.13549137000018</v>
      </c>
      <c r="AD15" s="12">
        <v>-984.93692319651996</v>
      </c>
      <c r="AE15" s="12">
        <v>-1065.7042572064602</v>
      </c>
      <c r="AF15" s="12">
        <v>-1029.0482090889702</v>
      </c>
      <c r="AG15" s="12">
        <v>-1023.1323816569002</v>
      </c>
      <c r="AH15" s="12">
        <v>-1030.9934869413598</v>
      </c>
      <c r="AI15" s="12">
        <v>-1024.2786283047101</v>
      </c>
      <c r="AJ15" s="12">
        <v>-1017.34802773648</v>
      </c>
      <c r="AK15" s="12">
        <v>-1020.9093028010001</v>
      </c>
      <c r="AL15" s="12">
        <v>-1042.2835068066097</v>
      </c>
      <c r="AM15" s="12">
        <v>-1051.0914941823198</v>
      </c>
      <c r="AN15" s="12">
        <v>-1067.2099901500801</v>
      </c>
      <c r="AO15" s="12">
        <v>-1088.7423057405999</v>
      </c>
      <c r="AP15" s="12">
        <v>-1109.2982643617001</v>
      </c>
      <c r="AQ15" s="12">
        <v>-1179.36355990432</v>
      </c>
      <c r="AR15" s="12">
        <v>-1209.5200972582195</v>
      </c>
      <c r="AS15" s="12">
        <v>-1247.2349999999999</v>
      </c>
      <c r="AT15" s="12">
        <v>-1240.712</v>
      </c>
      <c r="AU15" s="12">
        <v>-1244.812263156</v>
      </c>
      <c r="AV15" s="12">
        <v>-1263.2746278301001</v>
      </c>
      <c r="AW15" s="12">
        <v>-1301.5282096428598</v>
      </c>
      <c r="AX15" s="12">
        <v>-1328.6130000000001</v>
      </c>
      <c r="AY15" s="12">
        <v>-1338.01982624328</v>
      </c>
      <c r="AZ15" s="12">
        <v>-1357.6406010918502</v>
      </c>
      <c r="BA15" s="12">
        <v>-1425.8710000000001</v>
      </c>
      <c r="BB15" s="12">
        <v>-1414.1489999999999</v>
      </c>
      <c r="BC15" s="12">
        <v>-1495.3853221614202</v>
      </c>
      <c r="BD15" s="12">
        <v>-1475.6105212073398</v>
      </c>
      <c r="BE15" s="12">
        <v>-1489.65</v>
      </c>
      <c r="BF15" s="86">
        <v>-1509.5072962854301</v>
      </c>
      <c r="BG15" s="86">
        <v>-1560.4246281528799</v>
      </c>
      <c r="BH15" s="86">
        <v>-1545.6425483183998</v>
      </c>
      <c r="BI15" s="86">
        <v>-1624.2444529729601</v>
      </c>
      <c r="BJ15" s="86">
        <v>-1675.5318930183998</v>
      </c>
      <c r="BK15" s="86">
        <v>-1642.6428482610997</v>
      </c>
      <c r="BL15" s="86">
        <v>-1675.043762733</v>
      </c>
      <c r="BM15" s="86">
        <v>-1763.0182197262397</v>
      </c>
      <c r="BN15" s="86">
        <v>-1759.7156543280003</v>
      </c>
      <c r="BO15" s="86">
        <v>-1810.6524061407299</v>
      </c>
      <c r="BP15" s="86">
        <v>-1879.4926246710102</v>
      </c>
      <c r="BQ15" s="86">
        <v>-1928.6809289328003</v>
      </c>
      <c r="BR15" s="86">
        <v>-1926.7066002092799</v>
      </c>
      <c r="BS15" s="86">
        <v>-1939.5870545579996</v>
      </c>
      <c r="BT15" s="86">
        <f>English!BU15</f>
        <v>-1986.7189515232706</v>
      </c>
      <c r="BU15" s="86">
        <f>English!BV15</f>
        <v>-1973.7973063153199</v>
      </c>
      <c r="BV15" s="87">
        <v>-2115.8542249580696</v>
      </c>
      <c r="BW15" s="87">
        <v>-2030.01222407776</v>
      </c>
      <c r="BX15" s="87">
        <v>-2068.0462247701998</v>
      </c>
      <c r="BY15" s="87">
        <v>-2108.8027616545</v>
      </c>
      <c r="BZ15" s="87">
        <v>-2128.03222535136</v>
      </c>
      <c r="CA15" s="87">
        <v>-2248.8000000000002</v>
      </c>
      <c r="CB15" s="87">
        <f>English!CC15</f>
        <v>0</v>
      </c>
      <c r="CC15" s="87">
        <f>English!CD15</f>
        <v>0</v>
      </c>
      <c r="CD15" s="87">
        <f>English!CE15</f>
        <v>0</v>
      </c>
      <c r="CE15" s="87">
        <f>English!CF15</f>
        <v>0</v>
      </c>
      <c r="CF15" s="87">
        <f>English!CG15</f>
        <v>0</v>
      </c>
      <c r="CG15" s="87">
        <f>English!CH15</f>
        <v>0</v>
      </c>
    </row>
    <row r="16" spans="1:85" s="21" customFormat="1" ht="21.75" x14ac:dyDescent="0.2">
      <c r="A16" s="10" t="s">
        <v>35</v>
      </c>
      <c r="B16" s="12">
        <v>-13340.141</v>
      </c>
      <c r="C16" s="12">
        <v>-12115.539000000001</v>
      </c>
      <c r="D16" s="12">
        <v>-11490.737622279044</v>
      </c>
      <c r="E16" s="12">
        <v>-12115.539146112056</v>
      </c>
      <c r="F16" s="12">
        <f t="shared" si="4"/>
        <v>-13811.883873775818</v>
      </c>
      <c r="G16" s="12">
        <f t="shared" si="5"/>
        <v>-15377.516356641223</v>
      </c>
      <c r="H16" s="12">
        <f t="shared" si="3"/>
        <v>-17904.600478242071</v>
      </c>
      <c r="I16" s="12">
        <f t="shared" si="0"/>
        <v>-22862.289080466093</v>
      </c>
      <c r="J16" s="12">
        <f t="shared" ca="1" si="1"/>
        <v>-26759.274005703868</v>
      </c>
      <c r="K16" s="12">
        <f t="shared" ca="1" si="2"/>
        <v>0</v>
      </c>
      <c r="L16" s="12"/>
      <c r="M16" s="12"/>
      <c r="N16" s="12">
        <v>-12255.437545028124</v>
      </c>
      <c r="O16" s="12">
        <v>-12480.096822992045</v>
      </c>
      <c r="P16" s="12">
        <v>-12723.377643321253</v>
      </c>
      <c r="Q16" s="12">
        <v>-12835.203453735056</v>
      </c>
      <c r="R16" s="12">
        <v>-12969.662869773956</v>
      </c>
      <c r="S16" s="12">
        <v>-13481.614114061282</v>
      </c>
      <c r="T16" s="12">
        <v>-13611.796938902986</v>
      </c>
      <c r="U16" s="12">
        <v>-13912.585173787038</v>
      </c>
      <c r="V16" s="12">
        <v>-13756.599426774927</v>
      </c>
      <c r="W16" s="12">
        <v>-13887.360094753854</v>
      </c>
      <c r="X16" s="12">
        <v>-13822.635388798248</v>
      </c>
      <c r="Y16" s="12">
        <v>-13811.883873775818</v>
      </c>
      <c r="Z16" s="12">
        <v>-14134.137081276294</v>
      </c>
      <c r="AA16" s="12">
        <v>-13937.97056924053</v>
      </c>
      <c r="AB16" s="12">
        <v>-13911.740601491596</v>
      </c>
      <c r="AC16" s="12">
        <v>-14845.113386961904</v>
      </c>
      <c r="AD16" s="12">
        <v>-14935.36087475649</v>
      </c>
      <c r="AE16" s="12">
        <v>-15239.62589951436</v>
      </c>
      <c r="AF16" s="12">
        <v>-15294.612248362031</v>
      </c>
      <c r="AG16" s="12">
        <v>-15274.229983464937</v>
      </c>
      <c r="AH16" s="12">
        <v>-15375.198636755398</v>
      </c>
      <c r="AI16" s="12">
        <v>-15509.954785443459</v>
      </c>
      <c r="AJ16" s="12">
        <v>-15382.950641389978</v>
      </c>
      <c r="AK16" s="12">
        <v>-15377.516356641223</v>
      </c>
      <c r="AL16" s="12">
        <v>-15516.865674344077</v>
      </c>
      <c r="AM16" s="12">
        <v>-15928.352527102665</v>
      </c>
      <c r="AN16" s="12">
        <v>-16275.630735051964</v>
      </c>
      <c r="AO16" s="12">
        <v>-16966.599837561895</v>
      </c>
      <c r="AP16" s="12">
        <v>-16941.690292116367</v>
      </c>
      <c r="AQ16" s="12">
        <v>-17466.664372702322</v>
      </c>
      <c r="AR16" s="12">
        <v>-17993.233764656004</v>
      </c>
      <c r="AS16" s="12">
        <v>-18086.438999999998</v>
      </c>
      <c r="AT16" s="12">
        <v>-18384.679</v>
      </c>
      <c r="AU16" s="12">
        <v>-18042.017109109624</v>
      </c>
      <c r="AV16" s="12">
        <v>-17743.1955238097</v>
      </c>
      <c r="AW16" s="12">
        <v>-17904.600478242071</v>
      </c>
      <c r="AX16" s="12">
        <v>-18513.493999999999</v>
      </c>
      <c r="AY16" s="12">
        <v>-18776.361684664978</v>
      </c>
      <c r="AZ16" s="12">
        <v>-19361.067143386386</v>
      </c>
      <c r="BA16" s="12">
        <v>-20070.444</v>
      </c>
      <c r="BB16" s="12">
        <v>-20669.976999999999</v>
      </c>
      <c r="BC16" s="12">
        <v>-21129.063092940447</v>
      </c>
      <c r="BD16" s="12">
        <v>-21713.977888407499</v>
      </c>
      <c r="BE16" s="12">
        <v>-21719.197</v>
      </c>
      <c r="BF16" s="86">
        <v>-21918.3849468878</v>
      </c>
      <c r="BG16" s="86">
        <v>-21899.28112534713</v>
      </c>
      <c r="BH16" s="86">
        <v>-22190.35856050409</v>
      </c>
      <c r="BI16" s="86">
        <v>-22862.289080466093</v>
      </c>
      <c r="BJ16" s="86">
        <v>-23511.6270687258</v>
      </c>
      <c r="BK16" s="86">
        <v>-23256.152833994129</v>
      </c>
      <c r="BL16" s="86">
        <v>-23861.090333854369</v>
      </c>
      <c r="BM16" s="86">
        <v>-24425.457203979491</v>
      </c>
      <c r="BN16" s="86">
        <v>-25017.35979962282</v>
      </c>
      <c r="BO16" s="86">
        <v>-25088.686842115414</v>
      </c>
      <c r="BP16" s="86">
        <v>-25108.261168416462</v>
      </c>
      <c r="BQ16" s="86">
        <v>-25493.431439449956</v>
      </c>
      <c r="BR16" s="86">
        <v>-26277.154191400426</v>
      </c>
      <c r="BS16" s="86">
        <v>-26450.654452394177</v>
      </c>
      <c r="BT16" s="86">
        <f>English!BU16</f>
        <v>-26331.489284879339</v>
      </c>
      <c r="BU16" s="86">
        <f>English!BV16</f>
        <v>-26759.274005703868</v>
      </c>
      <c r="BV16" s="87">
        <v>-28180.79531644177</v>
      </c>
      <c r="BW16" s="87">
        <v>-28340.980678008327</v>
      </c>
      <c r="BX16" s="87">
        <v>-28594.003740827302</v>
      </c>
      <c r="BY16" s="87">
        <v>-29539.116651991142</v>
      </c>
      <c r="BZ16" s="87">
        <v>-30247.139719399991</v>
      </c>
      <c r="CA16" s="87">
        <v>-32104.400000000001</v>
      </c>
      <c r="CB16" s="87">
        <f>English!CC16</f>
        <v>0</v>
      </c>
      <c r="CC16" s="87">
        <f>English!CD16</f>
        <v>0</v>
      </c>
      <c r="CD16" s="87">
        <f>English!CE16</f>
        <v>0</v>
      </c>
      <c r="CE16" s="87">
        <f>English!CF16</f>
        <v>0</v>
      </c>
      <c r="CF16" s="87">
        <f>English!CG16</f>
        <v>0</v>
      </c>
      <c r="CG16" s="87">
        <f>English!CH16</f>
        <v>0</v>
      </c>
    </row>
    <row r="17" spans="1:85" s="21" customFormat="1" ht="21.75" x14ac:dyDescent="0.2">
      <c r="A17" s="10" t="s">
        <v>5</v>
      </c>
      <c r="B17" s="12">
        <v>-417.762</v>
      </c>
      <c r="C17" s="12">
        <v>-424.54500000000002</v>
      </c>
      <c r="D17" s="12">
        <v>1528.8978777792249</v>
      </c>
      <c r="E17" s="12">
        <v>-421.91213889003171</v>
      </c>
      <c r="F17" s="12">
        <f t="shared" si="4"/>
        <v>-1302.5207723995522</v>
      </c>
      <c r="G17" s="12">
        <f t="shared" si="5"/>
        <v>-1082.9694394009487</v>
      </c>
      <c r="H17" s="12">
        <f t="shared" si="3"/>
        <v>-3301.8327181083632</v>
      </c>
      <c r="I17" s="12">
        <f t="shared" si="0"/>
        <v>-2626.4360956753867</v>
      </c>
      <c r="J17" s="12">
        <f t="shared" ca="1" si="1"/>
        <v>-5654.2505188435825</v>
      </c>
      <c r="K17" s="12">
        <f t="shared" ca="1" si="2"/>
        <v>0</v>
      </c>
      <c r="L17" s="12"/>
      <c r="M17" s="12"/>
      <c r="N17" s="12">
        <v>-224.43021321410686</v>
      </c>
      <c r="O17" s="12">
        <v>-225.89308744134567</v>
      </c>
      <c r="P17" s="12">
        <v>98.062870849737891</v>
      </c>
      <c r="Q17" s="12">
        <v>-206.94004168266616</v>
      </c>
      <c r="R17" s="12">
        <v>-429.30860820676384</v>
      </c>
      <c r="S17" s="12">
        <v>-497.22898441898263</v>
      </c>
      <c r="T17" s="12">
        <v>-487.60225160877405</v>
      </c>
      <c r="U17" s="12">
        <v>-828.67857963681035</v>
      </c>
      <c r="V17" s="12">
        <v>-514.32240413166767</v>
      </c>
      <c r="W17" s="12">
        <v>-688.69755899003894</v>
      </c>
      <c r="X17" s="12">
        <v>-910.21428458624894</v>
      </c>
      <c r="Y17" s="12">
        <v>-1302.5207723995522</v>
      </c>
      <c r="Z17" s="12">
        <v>-764.20271407570317</v>
      </c>
      <c r="AA17" s="12">
        <v>-1428.0193877953682</v>
      </c>
      <c r="AB17" s="12">
        <v>-989.32297489189921</v>
      </c>
      <c r="AC17" s="12">
        <v>-1236.8427790471799</v>
      </c>
      <c r="AD17" s="12">
        <v>-948.13171269364466</v>
      </c>
      <c r="AE17" s="12">
        <v>-815.16420649549741</v>
      </c>
      <c r="AF17" s="12">
        <v>-735.33232577168201</v>
      </c>
      <c r="AG17" s="12">
        <v>-347.69906581235119</v>
      </c>
      <c r="AH17" s="12">
        <v>-882.44075000895748</v>
      </c>
      <c r="AI17" s="12">
        <v>-551.13275030263696</v>
      </c>
      <c r="AJ17" s="12">
        <v>-901.98817575379644</v>
      </c>
      <c r="AK17" s="12">
        <v>-1082.9694394009487</v>
      </c>
      <c r="AL17" s="12">
        <v>-1073.3717890809421</v>
      </c>
      <c r="AM17" s="12">
        <v>-894.5260329695717</v>
      </c>
      <c r="AN17" s="12">
        <v>-1001.6339368137978</v>
      </c>
      <c r="AO17" s="12">
        <v>-1442.5276334507987</v>
      </c>
      <c r="AP17" s="12">
        <v>-1564.1931980734839</v>
      </c>
      <c r="AQ17" s="12">
        <v>-1506.1820813188403</v>
      </c>
      <c r="AR17" s="12">
        <v>-1840.6497579249033</v>
      </c>
      <c r="AS17" s="12">
        <v>-1924.508</v>
      </c>
      <c r="AT17" s="12">
        <v>-2069.8789999999999</v>
      </c>
      <c r="AU17" s="12">
        <v>-2383.5831168040077</v>
      </c>
      <c r="AV17" s="12">
        <v>-2830.7225716332346</v>
      </c>
      <c r="AW17" s="12">
        <v>-3301.8327181083632</v>
      </c>
      <c r="AX17" s="12">
        <v>-3124.5639999999999</v>
      </c>
      <c r="AY17" s="12">
        <v>-3253.9129333592577</v>
      </c>
      <c r="AZ17" s="12">
        <v>-2791.72318560246</v>
      </c>
      <c r="BA17" s="12">
        <v>-2962.9740000000002</v>
      </c>
      <c r="BB17" s="12">
        <v>-2909.2260000000001</v>
      </c>
      <c r="BC17" s="12">
        <v>-3452.2181646879503</v>
      </c>
      <c r="BD17" s="12">
        <v>-3612.140935633935</v>
      </c>
      <c r="BE17" s="12">
        <v>-3257.944</v>
      </c>
      <c r="BF17" s="86">
        <v>-3276.9552325815262</v>
      </c>
      <c r="BG17" s="86">
        <v>-3072.7394835391269</v>
      </c>
      <c r="BH17" s="86">
        <v>-2903.0637881531084</v>
      </c>
      <c r="BI17" s="86">
        <v>-2626.4360956753867</v>
      </c>
      <c r="BJ17" s="86">
        <v>-2463.6899894373082</v>
      </c>
      <c r="BK17" s="86">
        <v>-3057.8616255364641</v>
      </c>
      <c r="BL17" s="86">
        <v>-2312.7008315155322</v>
      </c>
      <c r="BM17" s="86">
        <v>-2779.8330812962763</v>
      </c>
      <c r="BN17" s="86">
        <v>-2829.5045151213631</v>
      </c>
      <c r="BO17" s="86">
        <v>-2751.1182894379867</v>
      </c>
      <c r="BP17" s="86">
        <v>-4190.7969404158403</v>
      </c>
      <c r="BQ17" s="86">
        <v>-4376.7102548375879</v>
      </c>
      <c r="BR17" s="86">
        <v>-4784.9335643898066</v>
      </c>
      <c r="BS17" s="86">
        <v>-5202.4458829453515</v>
      </c>
      <c r="BT17" s="86">
        <f>English!BU17</f>
        <v>-4833.2906903967778</v>
      </c>
      <c r="BU17" s="86">
        <f>English!BV17</f>
        <v>-5654.2505188435825</v>
      </c>
      <c r="BV17" s="87">
        <v>-5099.3380109370264</v>
      </c>
      <c r="BW17" s="87">
        <v>-4964.7512161552077</v>
      </c>
      <c r="BX17" s="87">
        <v>-4534.9124955709995</v>
      </c>
      <c r="BY17" s="87">
        <v>-4623.8358093608913</v>
      </c>
      <c r="BZ17" s="87">
        <v>-4474.74619475687</v>
      </c>
      <c r="CA17" s="87">
        <v>-4920</v>
      </c>
      <c r="CB17" s="87">
        <f>English!CC17</f>
        <v>0</v>
      </c>
      <c r="CC17" s="87">
        <f>English!CD17</f>
        <v>0</v>
      </c>
      <c r="CD17" s="87">
        <f>English!CE17</f>
        <v>0</v>
      </c>
      <c r="CE17" s="87">
        <f>English!CF17</f>
        <v>0</v>
      </c>
      <c r="CF17" s="87">
        <f>English!CG17</f>
        <v>0</v>
      </c>
      <c r="CG17" s="87">
        <f>English!CH17</f>
        <v>0</v>
      </c>
    </row>
    <row r="18" spans="1:85" s="28" customFormat="1" ht="21.75" x14ac:dyDescent="0.2">
      <c r="A18" s="19" t="s">
        <v>32</v>
      </c>
      <c r="B18" s="12">
        <v>31476.082999999999</v>
      </c>
      <c r="C18" s="12">
        <v>32768.423999999999</v>
      </c>
      <c r="D18" s="12">
        <v>28610.860476303831</v>
      </c>
      <c r="E18" s="12">
        <v>32796.37660163996</v>
      </c>
      <c r="F18" s="12">
        <f t="shared" si="4"/>
        <v>42611.749067657802</v>
      </c>
      <c r="G18" s="12">
        <f t="shared" si="5"/>
        <v>48868.172924221093</v>
      </c>
      <c r="H18" s="12">
        <f t="shared" si="3"/>
        <v>57616.731078327095</v>
      </c>
      <c r="I18" s="12">
        <f t="shared" si="0"/>
        <v>71318.854171430561</v>
      </c>
      <c r="J18" s="12">
        <f t="shared" ca="1" si="1"/>
        <v>88443.216067448026</v>
      </c>
      <c r="K18" s="12">
        <f t="shared" ca="1" si="2"/>
        <v>0</v>
      </c>
      <c r="L18" s="12"/>
      <c r="M18" s="12"/>
      <c r="N18" s="12">
        <v>33456.247854542715</v>
      </c>
      <c r="O18" s="12">
        <v>33924.043874030591</v>
      </c>
      <c r="P18" s="12">
        <v>35202.131004403047</v>
      </c>
      <c r="Q18" s="12">
        <v>35963.763553951074</v>
      </c>
      <c r="R18" s="12">
        <v>36488.691369539796</v>
      </c>
      <c r="S18" s="12">
        <v>38324.523820388924</v>
      </c>
      <c r="T18" s="12">
        <v>39641.74740481042</v>
      </c>
      <c r="U18" s="12">
        <v>40010.107647996665</v>
      </c>
      <c r="V18" s="12">
        <v>40818.015979830358</v>
      </c>
      <c r="W18" s="12">
        <v>41201.025441745369</v>
      </c>
      <c r="X18" s="12">
        <v>41104.30320241498</v>
      </c>
      <c r="Y18" s="12">
        <v>42611.749067657802</v>
      </c>
      <c r="Z18" s="12">
        <v>43567.038837986198</v>
      </c>
      <c r="AA18" s="12">
        <v>43400.505443073336</v>
      </c>
      <c r="AB18" s="12">
        <v>43717.113196178085</v>
      </c>
      <c r="AC18" s="12">
        <v>44083.736598069096</v>
      </c>
      <c r="AD18" s="12">
        <v>44884.595675514487</v>
      </c>
      <c r="AE18" s="12">
        <v>46231.653018243058</v>
      </c>
      <c r="AF18" s="12">
        <v>46089.141281045915</v>
      </c>
      <c r="AG18" s="12">
        <v>46759.877366936431</v>
      </c>
      <c r="AH18" s="12">
        <v>47004.864502902768</v>
      </c>
      <c r="AI18" s="12">
        <v>47499.671534981993</v>
      </c>
      <c r="AJ18" s="12">
        <v>47612.146548711593</v>
      </c>
      <c r="AK18" s="12">
        <v>48868.172924221093</v>
      </c>
      <c r="AL18" s="12">
        <v>49626.420637639698</v>
      </c>
      <c r="AM18" s="12">
        <v>50094.216996899871</v>
      </c>
      <c r="AN18" s="12">
        <v>50983.989419676815</v>
      </c>
      <c r="AO18" s="12">
        <v>52823.95218193387</v>
      </c>
      <c r="AP18" s="12">
        <v>53418.954302628154</v>
      </c>
      <c r="AQ18" s="12">
        <v>54537.580456429947</v>
      </c>
      <c r="AR18" s="12">
        <v>55608.658590808882</v>
      </c>
      <c r="AS18" s="12">
        <v>56798.323960000002</v>
      </c>
      <c r="AT18" s="12">
        <v>57127.525000000001</v>
      </c>
      <c r="AU18" s="12">
        <v>57595.391155811674</v>
      </c>
      <c r="AV18" s="12">
        <v>56974.225058352349</v>
      </c>
      <c r="AW18" s="12">
        <v>57616.731078327095</v>
      </c>
      <c r="AX18" s="12">
        <v>58852.377999999997</v>
      </c>
      <c r="AY18" s="12">
        <v>59572.320546018753</v>
      </c>
      <c r="AZ18" s="12">
        <v>60547.443470218714</v>
      </c>
      <c r="BA18" s="12">
        <v>61724.620837570539</v>
      </c>
      <c r="BB18" s="12">
        <v>62921.21381439668</v>
      </c>
      <c r="BC18" s="12">
        <v>65270.982015184643</v>
      </c>
      <c r="BD18" s="12">
        <v>67020.330424904125</v>
      </c>
      <c r="BE18" s="12">
        <v>68386.637523717553</v>
      </c>
      <c r="BF18" s="86">
        <v>69741.888264840381</v>
      </c>
      <c r="BG18" s="86">
        <v>70257.792353261684</v>
      </c>
      <c r="BH18" s="86">
        <v>70814.162081129645</v>
      </c>
      <c r="BI18" s="86">
        <v>71318.854171430561</v>
      </c>
      <c r="BJ18" s="86">
        <v>72206.111069116974</v>
      </c>
      <c r="BK18" s="86">
        <v>73174.978524354767</v>
      </c>
      <c r="BL18" s="86">
        <v>75164.016921725895</v>
      </c>
      <c r="BM18" s="86">
        <v>76356.138950643668</v>
      </c>
      <c r="BN18" s="86">
        <v>78110.575556889497</v>
      </c>
      <c r="BO18" s="86">
        <v>79347.985602174056</v>
      </c>
      <c r="BP18" s="86">
        <v>78105.585568075781</v>
      </c>
      <c r="BQ18" s="86">
        <v>82104.210764263495</v>
      </c>
      <c r="BR18" s="86">
        <v>84611.25397194727</v>
      </c>
      <c r="BS18" s="86">
        <v>86965.521917329534</v>
      </c>
      <c r="BT18" s="86">
        <f>English!BU18</f>
        <v>87456.434279741487</v>
      </c>
      <c r="BU18" s="86">
        <f>English!BV18</f>
        <v>88443.216067448026</v>
      </c>
      <c r="BV18" s="87">
        <v>90354.224820324773</v>
      </c>
      <c r="BW18" s="87">
        <v>91297.864348663599</v>
      </c>
      <c r="BX18" s="87">
        <v>92145.999025919373</v>
      </c>
      <c r="BY18" s="87">
        <v>94494.907706123224</v>
      </c>
      <c r="BZ18" s="87">
        <v>94946.722700854792</v>
      </c>
      <c r="CA18" s="87">
        <v>96247.6</v>
      </c>
      <c r="CB18" s="87">
        <f>English!CC18</f>
        <v>0</v>
      </c>
      <c r="CC18" s="87">
        <f>English!CD18</f>
        <v>0</v>
      </c>
      <c r="CD18" s="87">
        <f>English!CE18</f>
        <v>0</v>
      </c>
      <c r="CE18" s="87">
        <f>English!CF18</f>
        <v>0</v>
      </c>
      <c r="CF18" s="87">
        <f>English!CG18</f>
        <v>0</v>
      </c>
      <c r="CG18" s="87">
        <f>English!CH18</f>
        <v>0</v>
      </c>
    </row>
    <row r="19" spans="1:85" s="30" customFormat="1" ht="21.75" x14ac:dyDescent="0.2">
      <c r="A19" s="20" t="s">
        <v>33</v>
      </c>
      <c r="B19" s="12">
        <v>4789.067</v>
      </c>
      <c r="C19" s="12">
        <v>4878.2160000000003</v>
      </c>
      <c r="D19" s="12">
        <v>4064.6819556107939</v>
      </c>
      <c r="E19" s="12">
        <v>4906.1686217289343</v>
      </c>
      <c r="F19" s="12">
        <f t="shared" si="4"/>
        <v>6360.6805989103959</v>
      </c>
      <c r="G19" s="12">
        <f t="shared" si="5"/>
        <v>6786.4821428850191</v>
      </c>
      <c r="H19" s="12">
        <f t="shared" si="3"/>
        <v>7272.9744333509443</v>
      </c>
      <c r="I19" s="12">
        <f t="shared" si="0"/>
        <v>9428.4392542243786</v>
      </c>
      <c r="J19" s="12">
        <f t="shared" ca="1" si="1"/>
        <v>10226.817811629218</v>
      </c>
      <c r="K19" s="12">
        <f t="shared" ca="1" si="2"/>
        <v>0</v>
      </c>
      <c r="L19" s="12"/>
      <c r="M19" s="12"/>
      <c r="N19" s="12">
        <v>4891.791650066647</v>
      </c>
      <c r="O19" s="12">
        <v>5158.0810615808641</v>
      </c>
      <c r="P19" s="12">
        <v>5416.4416247578474</v>
      </c>
      <c r="Q19" s="12">
        <v>5450.1586712035851</v>
      </c>
      <c r="R19" s="12">
        <v>5357.2738979307633</v>
      </c>
      <c r="S19" s="12">
        <v>5295.9779039475297</v>
      </c>
      <c r="T19" s="12">
        <v>5402.6301505468182</v>
      </c>
      <c r="U19" s="12">
        <v>5574.953138184409</v>
      </c>
      <c r="V19" s="12">
        <v>5632.7824456679218</v>
      </c>
      <c r="W19" s="12">
        <v>5766.6571383462187</v>
      </c>
      <c r="X19" s="12">
        <v>6001.2499374738654</v>
      </c>
      <c r="Y19" s="12">
        <v>6360.6805989103959</v>
      </c>
      <c r="Z19" s="12">
        <v>6658.7657728047452</v>
      </c>
      <c r="AA19" s="12">
        <v>6640.9651772678071</v>
      </c>
      <c r="AB19" s="12">
        <v>6661.0056613314646</v>
      </c>
      <c r="AC19" s="12">
        <v>6553.5032906790157</v>
      </c>
      <c r="AD19" s="12">
        <v>6342.5118926953637</v>
      </c>
      <c r="AE19" s="12">
        <v>6371.0809350618674</v>
      </c>
      <c r="AF19" s="12">
        <v>6522.9085221090227</v>
      </c>
      <c r="AG19" s="12">
        <v>6438.5667303246537</v>
      </c>
      <c r="AH19" s="12">
        <v>6332.2669249157152</v>
      </c>
      <c r="AI19" s="12">
        <v>6305.1221511951126</v>
      </c>
      <c r="AJ19" s="12">
        <v>6599.9645803051044</v>
      </c>
      <c r="AK19" s="12">
        <v>6786.4821428850191</v>
      </c>
      <c r="AL19" s="12">
        <v>6805.9476279301807</v>
      </c>
      <c r="AM19" s="12">
        <v>6800.492504553843</v>
      </c>
      <c r="AN19" s="12">
        <v>6810.9075120070738</v>
      </c>
      <c r="AO19" s="12">
        <v>6859.5983580331149</v>
      </c>
      <c r="AP19" s="12">
        <v>6799.4064549148397</v>
      </c>
      <c r="AQ19" s="12">
        <v>6871.9821538045508</v>
      </c>
      <c r="AR19" s="12">
        <v>6929.4424519761687</v>
      </c>
      <c r="AS19" s="12">
        <v>7182.825960000001</v>
      </c>
      <c r="AT19" s="12">
        <v>7460.9110000000001</v>
      </c>
      <c r="AU19" s="12">
        <v>7176.6534552030489</v>
      </c>
      <c r="AV19" s="12">
        <v>7135.0406748159594</v>
      </c>
      <c r="AW19" s="12">
        <v>7272.9744333509443</v>
      </c>
      <c r="AX19" s="12">
        <v>7541.7830000000004</v>
      </c>
      <c r="AY19" s="12">
        <v>7681.6625295696749</v>
      </c>
      <c r="AZ19" s="12">
        <v>7524.7136273670212</v>
      </c>
      <c r="BA19" s="12">
        <v>7588.8529026028064</v>
      </c>
      <c r="BB19" s="12">
        <v>7848.5242151335669</v>
      </c>
      <c r="BC19" s="12">
        <v>8186.1462160161818</v>
      </c>
      <c r="BD19" s="12">
        <v>8572.4013573894063</v>
      </c>
      <c r="BE19" s="12">
        <v>8860.9180432841349</v>
      </c>
      <c r="BF19" s="86">
        <v>8924.9626599604253</v>
      </c>
      <c r="BG19" s="86">
        <v>9030.3244796769686</v>
      </c>
      <c r="BH19" s="86">
        <v>9170.5816166389577</v>
      </c>
      <c r="BI19" s="86">
        <v>9428.4392542243786</v>
      </c>
      <c r="BJ19" s="86">
        <v>9544.0087840211399</v>
      </c>
      <c r="BK19" s="86">
        <v>9597.9274304078226</v>
      </c>
      <c r="BL19" s="86">
        <v>9578.4926076061947</v>
      </c>
      <c r="BM19" s="86">
        <v>9577.9336833914458</v>
      </c>
      <c r="BN19" s="86">
        <v>9584.8747813285463</v>
      </c>
      <c r="BO19" s="86">
        <v>9553.9353507470641</v>
      </c>
      <c r="BP19" s="86">
        <v>9881.5076367445527</v>
      </c>
      <c r="BQ19" s="86">
        <v>9953.9566245898422</v>
      </c>
      <c r="BR19" s="86">
        <v>10146.045383715287</v>
      </c>
      <c r="BS19" s="86">
        <v>10240.505182028457</v>
      </c>
      <c r="BT19" s="86">
        <f>English!BU19</f>
        <v>10223.891410022568</v>
      </c>
      <c r="BU19" s="86">
        <f>English!BV19</f>
        <v>10226.817811629218</v>
      </c>
      <c r="BV19" s="87">
        <v>10522.470942635102</v>
      </c>
      <c r="BW19" s="87">
        <v>10993.962518974657</v>
      </c>
      <c r="BX19" s="87">
        <v>10781.988927202034</v>
      </c>
      <c r="BY19" s="87">
        <v>10961.098640410055</v>
      </c>
      <c r="BZ19" s="87">
        <v>11087.48944210278</v>
      </c>
      <c r="CA19" s="87">
        <v>11274.5</v>
      </c>
      <c r="CB19" s="87">
        <f>English!CC19</f>
        <v>0</v>
      </c>
      <c r="CC19" s="87">
        <f>English!CD19</f>
        <v>0</v>
      </c>
      <c r="CD19" s="87">
        <f>English!CE19</f>
        <v>0</v>
      </c>
      <c r="CE19" s="87">
        <f>English!CF19</f>
        <v>0</v>
      </c>
      <c r="CF19" s="87">
        <f>English!CG19</f>
        <v>0</v>
      </c>
      <c r="CG19" s="87">
        <f>English!CH19</f>
        <v>0</v>
      </c>
    </row>
    <row r="20" spans="1:85" s="21" customFormat="1" ht="21.75" x14ac:dyDescent="0.2">
      <c r="A20" s="13" t="s">
        <v>4</v>
      </c>
      <c r="B20" s="12">
        <v>4388.99</v>
      </c>
      <c r="C20" s="12">
        <v>4453.7920000000004</v>
      </c>
      <c r="D20" s="12">
        <v>3774.5915909306782</v>
      </c>
      <c r="E20" s="12">
        <v>4481.7445996361657</v>
      </c>
      <c r="F20" s="12">
        <f t="shared" si="4"/>
        <v>5645.4496173436919</v>
      </c>
      <c r="G20" s="12">
        <f t="shared" si="5"/>
        <v>5941.849277223454</v>
      </c>
      <c r="H20" s="12">
        <f t="shared" si="3"/>
        <v>6473.2864651007358</v>
      </c>
      <c r="I20" s="12">
        <f t="shared" si="0"/>
        <v>8301.5714916280631</v>
      </c>
      <c r="J20" s="12">
        <f t="shared" ca="1" si="1"/>
        <v>9255.1556829286201</v>
      </c>
      <c r="K20" s="12">
        <f t="shared" ca="1" si="2"/>
        <v>0</v>
      </c>
      <c r="L20" s="12"/>
      <c r="M20" s="12"/>
      <c r="N20" s="12">
        <v>4406.4814002830899</v>
      </c>
      <c r="O20" s="12">
        <v>4621.6018947048651</v>
      </c>
      <c r="P20" s="12">
        <v>4881.0041054724443</v>
      </c>
      <c r="Q20" s="12">
        <v>4996.5604495186617</v>
      </c>
      <c r="R20" s="12">
        <v>4841.8223138042822</v>
      </c>
      <c r="S20" s="12">
        <v>4809.1931835816276</v>
      </c>
      <c r="T20" s="12">
        <v>4923.2750303322446</v>
      </c>
      <c r="U20" s="12">
        <v>5007.8871898807492</v>
      </c>
      <c r="V20" s="12">
        <v>5182.7172094147345</v>
      </c>
      <c r="W20" s="12">
        <v>5218.9224801966866</v>
      </c>
      <c r="X20" s="12">
        <v>5434.2095613560477</v>
      </c>
      <c r="Y20" s="12">
        <v>5645.4496173436919</v>
      </c>
      <c r="Z20" s="12">
        <v>5984.8073448340601</v>
      </c>
      <c r="AA20" s="12">
        <v>5987.3871016058956</v>
      </c>
      <c r="AB20" s="12">
        <v>5917.1076836467219</v>
      </c>
      <c r="AC20" s="12">
        <v>5903.1499492351204</v>
      </c>
      <c r="AD20" s="12">
        <v>5677.4601140136356</v>
      </c>
      <c r="AE20" s="12">
        <v>5710.7730364734716</v>
      </c>
      <c r="AF20" s="12">
        <v>5775.9383079308809</v>
      </c>
      <c r="AG20" s="12">
        <v>5760.6399055207567</v>
      </c>
      <c r="AH20" s="12">
        <v>5697.4330019514464</v>
      </c>
      <c r="AI20" s="12">
        <v>5593.3176257446721</v>
      </c>
      <c r="AJ20" s="12">
        <v>5821.2261954315036</v>
      </c>
      <c r="AK20" s="12">
        <v>5941.849277223454</v>
      </c>
      <c r="AL20" s="12">
        <v>6111.9901881596634</v>
      </c>
      <c r="AM20" s="12">
        <v>6129.2517965838688</v>
      </c>
      <c r="AN20" s="12">
        <v>6147.4278647274414</v>
      </c>
      <c r="AO20" s="12">
        <v>6193.6231013173056</v>
      </c>
      <c r="AP20" s="12">
        <v>6098.1712950339625</v>
      </c>
      <c r="AQ20" s="12">
        <v>6138.847806111472</v>
      </c>
      <c r="AR20" s="12">
        <v>6226.6028517557479</v>
      </c>
      <c r="AS20" s="12">
        <v>6419.8984800000007</v>
      </c>
      <c r="AT20" s="12">
        <v>6713.38</v>
      </c>
      <c r="AU20" s="12">
        <v>6461.5306170817958</v>
      </c>
      <c r="AV20" s="12">
        <v>6357.2461604354676</v>
      </c>
      <c r="AW20" s="12">
        <v>6473.2864651007358</v>
      </c>
      <c r="AX20" s="12">
        <v>6678.1329999999998</v>
      </c>
      <c r="AY20" s="12">
        <v>6791.1780237666653</v>
      </c>
      <c r="AZ20" s="12">
        <v>6835.1060934206371</v>
      </c>
      <c r="BA20" s="12">
        <v>6950.4215851401286</v>
      </c>
      <c r="BB20" s="12">
        <v>7039.7705853943316</v>
      </c>
      <c r="BC20" s="12">
        <v>7261.5320685322968</v>
      </c>
      <c r="BD20" s="12">
        <v>7663.9010905804198</v>
      </c>
      <c r="BE20" s="12">
        <v>7957.6241014038624</v>
      </c>
      <c r="BF20" s="86">
        <v>7986.9618844290744</v>
      </c>
      <c r="BG20" s="86">
        <v>7958.4010209095695</v>
      </c>
      <c r="BH20" s="86">
        <v>8071.6131388664153</v>
      </c>
      <c r="BI20" s="86">
        <v>8301.5714916280631</v>
      </c>
      <c r="BJ20" s="86">
        <v>8361.0126993002868</v>
      </c>
      <c r="BK20" s="86">
        <v>8390.1152127695113</v>
      </c>
      <c r="BL20" s="86">
        <v>8465.6050040747541</v>
      </c>
      <c r="BM20" s="86">
        <v>8697.1905360383407</v>
      </c>
      <c r="BN20" s="86">
        <v>8520.0572051396848</v>
      </c>
      <c r="BO20" s="86">
        <v>8582.7286183194101</v>
      </c>
      <c r="BP20" s="86">
        <v>8809.2488603281145</v>
      </c>
      <c r="BQ20" s="86">
        <v>8956.0102726947334</v>
      </c>
      <c r="BR20" s="86">
        <v>9200.1493872531119</v>
      </c>
      <c r="BS20" s="86">
        <v>9165.6316215584957</v>
      </c>
      <c r="BT20" s="86">
        <f>English!BU20</f>
        <v>9228.9467327330058</v>
      </c>
      <c r="BU20" s="86">
        <f>English!BV20</f>
        <v>9255.1556829286201</v>
      </c>
      <c r="BV20" s="87">
        <v>9357.3273879409517</v>
      </c>
      <c r="BW20" s="87">
        <v>9699.9402994317115</v>
      </c>
      <c r="BX20" s="87">
        <v>9664.1452283243834</v>
      </c>
      <c r="BY20" s="87">
        <v>9809.9302464427219</v>
      </c>
      <c r="BZ20" s="87">
        <v>9704.174830408534</v>
      </c>
      <c r="CA20" s="87">
        <v>10036.4</v>
      </c>
      <c r="CB20" s="87">
        <f>English!CC20</f>
        <v>0</v>
      </c>
      <c r="CC20" s="87">
        <f>English!CD20</f>
        <v>0</v>
      </c>
      <c r="CD20" s="87">
        <f>English!CE20</f>
        <v>0</v>
      </c>
      <c r="CE20" s="87">
        <f>English!CF20</f>
        <v>0</v>
      </c>
      <c r="CF20" s="87">
        <f>English!CG20</f>
        <v>0</v>
      </c>
      <c r="CG20" s="87">
        <f>English!CH20</f>
        <v>0</v>
      </c>
    </row>
    <row r="21" spans="1:85" s="21" customFormat="1" ht="21.75" x14ac:dyDescent="0.2">
      <c r="A21" s="13" t="s">
        <v>3</v>
      </c>
      <c r="B21" s="12">
        <v>400.077</v>
      </c>
      <c r="C21" s="12">
        <v>424.42399999999998</v>
      </c>
      <c r="D21" s="12">
        <v>290.09036468011556</v>
      </c>
      <c r="E21" s="12">
        <v>424.42402209276906</v>
      </c>
      <c r="F21" s="12">
        <f t="shared" si="4"/>
        <v>715.2309815667038</v>
      </c>
      <c r="G21" s="12">
        <f t="shared" si="5"/>
        <v>844.63286566156535</v>
      </c>
      <c r="H21" s="12">
        <f t="shared" si="3"/>
        <v>799.68796825020888</v>
      </c>
      <c r="I21" s="12">
        <f t="shared" si="0"/>
        <v>1126.8677625963157</v>
      </c>
      <c r="J21" s="12">
        <f t="shared" ca="1" si="1"/>
        <v>971.6621287005986</v>
      </c>
      <c r="K21" s="12">
        <f t="shared" ca="1" si="2"/>
        <v>0</v>
      </c>
      <c r="L21" s="12"/>
      <c r="M21" s="12"/>
      <c r="N21" s="12">
        <v>485.31024978355651</v>
      </c>
      <c r="O21" s="12">
        <v>536.4791668759982</v>
      </c>
      <c r="P21" s="12">
        <v>535.43751928540291</v>
      </c>
      <c r="Q21" s="12">
        <v>453.59822168492337</v>
      </c>
      <c r="R21" s="12">
        <v>515.4515841264822</v>
      </c>
      <c r="S21" s="12">
        <v>486.78472036590176</v>
      </c>
      <c r="T21" s="12">
        <v>479.35512021457311</v>
      </c>
      <c r="U21" s="12">
        <v>567.06594830365975</v>
      </c>
      <c r="V21" s="12">
        <v>450.06523625318721</v>
      </c>
      <c r="W21" s="12">
        <v>547.73465814953181</v>
      </c>
      <c r="X21" s="12">
        <v>567.04037611781735</v>
      </c>
      <c r="Y21" s="12">
        <v>715.2309815667038</v>
      </c>
      <c r="Z21" s="12">
        <v>673.95842797068531</v>
      </c>
      <c r="AA21" s="12">
        <v>653.57807566191184</v>
      </c>
      <c r="AB21" s="12">
        <v>743.89797768474284</v>
      </c>
      <c r="AC21" s="12">
        <v>650.35334144389424</v>
      </c>
      <c r="AD21" s="12">
        <v>665.05177868172802</v>
      </c>
      <c r="AE21" s="12">
        <v>660.30789858839546</v>
      </c>
      <c r="AF21" s="12">
        <v>746.97021417814119</v>
      </c>
      <c r="AG21" s="12">
        <v>677.92682480389692</v>
      </c>
      <c r="AH21" s="12">
        <v>634.8339229642686</v>
      </c>
      <c r="AI21" s="12">
        <v>711.80452545044045</v>
      </c>
      <c r="AJ21" s="12">
        <v>778.73838487360092</v>
      </c>
      <c r="AK21" s="12">
        <v>844.63286566156535</v>
      </c>
      <c r="AL21" s="12">
        <v>693.95743977051768</v>
      </c>
      <c r="AM21" s="12">
        <v>671.24070796997489</v>
      </c>
      <c r="AN21" s="12">
        <v>663.47964727963188</v>
      </c>
      <c r="AO21" s="12">
        <v>665.97525671581013</v>
      </c>
      <c r="AP21" s="12">
        <v>701.23515988087797</v>
      </c>
      <c r="AQ21" s="12">
        <v>733.13434769307935</v>
      </c>
      <c r="AR21" s="12">
        <v>702.8396002204214</v>
      </c>
      <c r="AS21" s="12">
        <v>762.92747999999995</v>
      </c>
      <c r="AT21" s="12">
        <v>747.53099999999995</v>
      </c>
      <c r="AU21" s="12">
        <v>715.29842329225369</v>
      </c>
      <c r="AV21" s="12">
        <v>777.79451438049114</v>
      </c>
      <c r="AW21" s="12">
        <v>799.68796825020888</v>
      </c>
      <c r="AX21" s="12">
        <v>863.65</v>
      </c>
      <c r="AY21" s="12">
        <v>890.48450580300971</v>
      </c>
      <c r="AZ21" s="12">
        <v>689.60753394638425</v>
      </c>
      <c r="BA21" s="12">
        <v>638.43131746267829</v>
      </c>
      <c r="BB21" s="12">
        <v>808.75362973923643</v>
      </c>
      <c r="BC21" s="12">
        <v>924.6141474838854</v>
      </c>
      <c r="BD21" s="12">
        <v>908.50026680898475</v>
      </c>
      <c r="BE21" s="12">
        <v>903.29394188027288</v>
      </c>
      <c r="BF21" s="86">
        <v>938.00077553134975</v>
      </c>
      <c r="BG21" s="86">
        <v>1071.9234587673996</v>
      </c>
      <c r="BH21" s="86">
        <v>1098.9684777725438</v>
      </c>
      <c r="BI21" s="86">
        <v>1126.8677625963157</v>
      </c>
      <c r="BJ21" s="86">
        <v>1182.9960847208513</v>
      </c>
      <c r="BK21" s="86">
        <v>1207.8122176383099</v>
      </c>
      <c r="BL21" s="86">
        <v>1112.8876035314418</v>
      </c>
      <c r="BM21" s="86">
        <v>880.74314735310543</v>
      </c>
      <c r="BN21" s="86">
        <v>1064.8175761888599</v>
      </c>
      <c r="BO21" s="86">
        <v>971.20673242765349</v>
      </c>
      <c r="BP21" s="86">
        <v>1072.2587764164393</v>
      </c>
      <c r="BQ21" s="86">
        <v>997.94635189510905</v>
      </c>
      <c r="BR21" s="86">
        <v>945.89599646217482</v>
      </c>
      <c r="BS21" s="86">
        <v>1074.8735604699632</v>
      </c>
      <c r="BT21" s="86">
        <f>English!BU21</f>
        <v>994.94467728956306</v>
      </c>
      <c r="BU21" s="86">
        <f>English!BV21</f>
        <v>971.6621287005986</v>
      </c>
      <c r="BV21" s="87">
        <v>1165.1435546941505</v>
      </c>
      <c r="BW21" s="87">
        <v>1294.0222195429453</v>
      </c>
      <c r="BX21" s="87">
        <v>1117.8436988776511</v>
      </c>
      <c r="BY21" s="87">
        <v>1151.1683939673323</v>
      </c>
      <c r="BZ21" s="87">
        <v>1383.3146116942464</v>
      </c>
      <c r="CA21" s="87">
        <v>1238.2</v>
      </c>
      <c r="CB21" s="87">
        <f>English!CC21</f>
        <v>0</v>
      </c>
      <c r="CC21" s="87">
        <f>English!CD21</f>
        <v>0</v>
      </c>
      <c r="CD21" s="87">
        <f>English!CE21</f>
        <v>0</v>
      </c>
      <c r="CE21" s="87">
        <f>English!CF21</f>
        <v>0</v>
      </c>
      <c r="CF21" s="87">
        <f>English!CG21</f>
        <v>0</v>
      </c>
      <c r="CG21" s="87">
        <f>English!CH21</f>
        <v>0</v>
      </c>
    </row>
    <row r="22" spans="1:85" s="30" customFormat="1" ht="21.75" x14ac:dyDescent="0.2">
      <c r="A22" s="10" t="s">
        <v>2</v>
      </c>
      <c r="B22" s="12">
        <v>26687.016</v>
      </c>
      <c r="C22" s="12">
        <v>27890.208000000002</v>
      </c>
      <c r="D22" s="12">
        <v>24546.178520693036</v>
      </c>
      <c r="E22" s="12">
        <v>27890.207979911025</v>
      </c>
      <c r="F22" s="12">
        <f t="shared" si="4"/>
        <v>36251.068468747399</v>
      </c>
      <c r="G22" s="12">
        <f t="shared" si="5"/>
        <v>42081.690781336067</v>
      </c>
      <c r="H22" s="12">
        <f t="shared" si="3"/>
        <v>50343.756644976151</v>
      </c>
      <c r="I22" s="12">
        <f t="shared" si="0"/>
        <v>61890.414917206181</v>
      </c>
      <c r="J22" s="12">
        <f t="shared" ca="1" si="1"/>
        <v>78216.3982558188</v>
      </c>
      <c r="K22" s="12">
        <f t="shared" ca="1" si="2"/>
        <v>0</v>
      </c>
      <c r="L22" s="12"/>
      <c r="M22" s="12"/>
      <c r="N22" s="12">
        <v>28564.456204476064</v>
      </c>
      <c r="O22" s="12">
        <v>28765.962812449725</v>
      </c>
      <c r="P22" s="12">
        <v>29785.689379645199</v>
      </c>
      <c r="Q22" s="12">
        <v>30513.604882747495</v>
      </c>
      <c r="R22" s="12">
        <v>31131.417471609035</v>
      </c>
      <c r="S22" s="12">
        <v>33028.545916441391</v>
      </c>
      <c r="T22" s="12">
        <v>34239.117254263605</v>
      </c>
      <c r="U22" s="12">
        <v>34435.154509812259</v>
      </c>
      <c r="V22" s="12">
        <v>35185.233534162435</v>
      </c>
      <c r="W22" s="12">
        <v>35434.368303399155</v>
      </c>
      <c r="X22" s="12">
        <v>35103.053264941118</v>
      </c>
      <c r="Y22" s="12">
        <v>36251.068468747399</v>
      </c>
      <c r="Z22" s="12">
        <v>36908.273065181456</v>
      </c>
      <c r="AA22" s="12">
        <v>36759.540265805532</v>
      </c>
      <c r="AB22" s="12">
        <v>37056.107534846618</v>
      </c>
      <c r="AC22" s="12">
        <v>37530.233307390081</v>
      </c>
      <c r="AD22" s="12">
        <v>38542.083782819129</v>
      </c>
      <c r="AE22" s="12">
        <v>39860.572083181192</v>
      </c>
      <c r="AF22" s="12">
        <v>39566.232758936887</v>
      </c>
      <c r="AG22" s="12">
        <v>40321.310636611772</v>
      </c>
      <c r="AH22" s="12">
        <v>40672.59757798705</v>
      </c>
      <c r="AI22" s="12">
        <v>41194.549383786878</v>
      </c>
      <c r="AJ22" s="12">
        <v>41012.181968406483</v>
      </c>
      <c r="AK22" s="12">
        <v>42081.690781336067</v>
      </c>
      <c r="AL22" s="12">
        <v>42820.473009709523</v>
      </c>
      <c r="AM22" s="12">
        <v>43293.724492346031</v>
      </c>
      <c r="AN22" s="12">
        <v>44173.081907669744</v>
      </c>
      <c r="AO22" s="12">
        <v>45964.353823900761</v>
      </c>
      <c r="AP22" s="12">
        <v>46619.547847713315</v>
      </c>
      <c r="AQ22" s="12">
        <v>47665.598302625396</v>
      </c>
      <c r="AR22" s="12">
        <v>48679.216138832708</v>
      </c>
      <c r="AS22" s="12">
        <v>49615.498</v>
      </c>
      <c r="AT22" s="12">
        <v>49666.614000000001</v>
      </c>
      <c r="AU22" s="12">
        <v>50418.737700608624</v>
      </c>
      <c r="AV22" s="12">
        <v>49839.184383536391</v>
      </c>
      <c r="AW22" s="12">
        <v>50343.756644976151</v>
      </c>
      <c r="AX22" s="12">
        <v>51310.595000000001</v>
      </c>
      <c r="AY22" s="12">
        <v>51890.658016449073</v>
      </c>
      <c r="AZ22" s="12">
        <v>53022.729842851688</v>
      </c>
      <c r="BA22" s="12">
        <v>54135.767934967735</v>
      </c>
      <c r="BB22" s="12">
        <v>55072.689599263111</v>
      </c>
      <c r="BC22" s="12">
        <v>57084.835799168461</v>
      </c>
      <c r="BD22" s="12">
        <v>58447.92906751472</v>
      </c>
      <c r="BE22" s="12">
        <v>59525.719480433414</v>
      </c>
      <c r="BF22" s="86">
        <v>60816.925604879951</v>
      </c>
      <c r="BG22" s="86">
        <v>61227.467873584719</v>
      </c>
      <c r="BH22" s="86">
        <v>61643.580464490675</v>
      </c>
      <c r="BI22" s="86">
        <v>61890.414917206181</v>
      </c>
      <c r="BJ22" s="86">
        <v>62662.10228509584</v>
      </c>
      <c r="BK22" s="86">
        <v>63577.051093946946</v>
      </c>
      <c r="BL22" s="86">
        <v>65585.524314119713</v>
      </c>
      <c r="BM22" s="86">
        <v>66778.205267252226</v>
      </c>
      <c r="BN22" s="86">
        <v>68525.700775560952</v>
      </c>
      <c r="BO22" s="86">
        <v>69794.05025142699</v>
      </c>
      <c r="BP22" s="86">
        <v>68224.077931331223</v>
      </c>
      <c r="BQ22" s="86">
        <v>72150.254139673649</v>
      </c>
      <c r="BR22" s="86">
        <v>74465.208588231981</v>
      </c>
      <c r="BS22" s="86">
        <v>76725.016735301077</v>
      </c>
      <c r="BT22" s="86">
        <f>English!BU22</f>
        <v>77232.54286971892</v>
      </c>
      <c r="BU22" s="86">
        <f>English!BV22</f>
        <v>78216.3982558188</v>
      </c>
      <c r="BV22" s="87">
        <v>79831.753877689669</v>
      </c>
      <c r="BW22" s="87">
        <v>80303.901829688941</v>
      </c>
      <c r="BX22" s="87">
        <v>81364.010098717335</v>
      </c>
      <c r="BY22" s="87">
        <v>83533.809065713169</v>
      </c>
      <c r="BZ22" s="87">
        <v>83859.233258752007</v>
      </c>
      <c r="CA22" s="87">
        <v>84973</v>
      </c>
      <c r="CB22" s="87">
        <f>English!CC22</f>
        <v>0</v>
      </c>
      <c r="CC22" s="87">
        <f>English!CD22</f>
        <v>0</v>
      </c>
      <c r="CD22" s="87">
        <f>English!CE22</f>
        <v>0</v>
      </c>
      <c r="CE22" s="87">
        <f>English!CF22</f>
        <v>0</v>
      </c>
      <c r="CF22" s="87">
        <f>English!CG22</f>
        <v>0</v>
      </c>
      <c r="CG22" s="87">
        <f>English!CH22</f>
        <v>0</v>
      </c>
    </row>
    <row r="23" spans="1:85" s="21" customFormat="1" ht="21.75" x14ac:dyDescent="0.2">
      <c r="A23" s="13" t="s">
        <v>1</v>
      </c>
      <c r="B23" s="12">
        <v>937.48299999999995</v>
      </c>
      <c r="C23" s="12">
        <v>945.25699999999995</v>
      </c>
      <c r="D23" s="12">
        <v>779.81241018416961</v>
      </c>
      <c r="E23" s="12">
        <v>945.25708006049842</v>
      </c>
      <c r="F23" s="12">
        <f t="shared" si="4"/>
        <v>1090.0831462054332</v>
      </c>
      <c r="G23" s="12">
        <f t="shared" si="5"/>
        <v>1549.8876405670601</v>
      </c>
      <c r="H23" s="12">
        <f t="shared" si="3"/>
        <v>2386.3284208730797</v>
      </c>
      <c r="I23" s="12">
        <f t="shared" si="0"/>
        <v>2615.45069663716</v>
      </c>
      <c r="J23" s="12">
        <f t="shared" ca="1" si="1"/>
        <v>3208.6176769394929</v>
      </c>
      <c r="K23" s="12">
        <f t="shared" ca="1" si="2"/>
        <v>0</v>
      </c>
      <c r="L23" s="12"/>
      <c r="M23" s="12"/>
      <c r="N23" s="12">
        <v>941.8454168838731</v>
      </c>
      <c r="O23" s="12">
        <v>990.70200706687456</v>
      </c>
      <c r="P23" s="12">
        <v>839.59263464046808</v>
      </c>
      <c r="Q23" s="12">
        <v>895.75493578391945</v>
      </c>
      <c r="R23" s="12">
        <v>957.0438936132216</v>
      </c>
      <c r="S23" s="12">
        <v>965.75650877423004</v>
      </c>
      <c r="T23" s="12">
        <v>1061.0594269672699</v>
      </c>
      <c r="U23" s="12">
        <v>916.1427375487001</v>
      </c>
      <c r="V23" s="12">
        <v>994.27470060858991</v>
      </c>
      <c r="W23" s="12">
        <v>1047.99920965552</v>
      </c>
      <c r="X23" s="12">
        <v>1078.2729700848799</v>
      </c>
      <c r="Y23" s="12">
        <v>1090.0831462054332</v>
      </c>
      <c r="Z23" s="12">
        <v>1197.7428488963901</v>
      </c>
      <c r="AA23" s="12">
        <v>1196.43918937897</v>
      </c>
      <c r="AB23" s="12">
        <v>1065.4646834021096</v>
      </c>
      <c r="AC23" s="12">
        <v>1009.3841232458402</v>
      </c>
      <c r="AD23" s="12">
        <v>1108.1754275396299</v>
      </c>
      <c r="AE23" s="12">
        <v>1159.1523905701401</v>
      </c>
      <c r="AF23" s="12">
        <v>1207.3887204830801</v>
      </c>
      <c r="AG23" s="12">
        <v>1447.01934941737</v>
      </c>
      <c r="AH23" s="12">
        <v>1448.24078987025</v>
      </c>
      <c r="AI23" s="12">
        <v>1325.5347527530798</v>
      </c>
      <c r="AJ23" s="12">
        <v>1387.0990606654598</v>
      </c>
      <c r="AK23" s="12">
        <v>1549.8876405670601</v>
      </c>
      <c r="AL23" s="12">
        <v>1573.6380141651198</v>
      </c>
      <c r="AM23" s="12">
        <v>1580.306550971914</v>
      </c>
      <c r="AN23" s="12">
        <v>1394.8079051502298</v>
      </c>
      <c r="AO23" s="12">
        <v>1524.4138551384699</v>
      </c>
      <c r="AP23" s="12">
        <v>1659.1916996811597</v>
      </c>
      <c r="AQ23" s="12">
        <v>1810.8733029570801</v>
      </c>
      <c r="AR23" s="12">
        <v>1928.1783544479999</v>
      </c>
      <c r="AS23" s="12">
        <v>1932.5820000000001</v>
      </c>
      <c r="AT23" s="12">
        <v>2036.0219999999999</v>
      </c>
      <c r="AU23" s="12">
        <v>2193.2993718579596</v>
      </c>
      <c r="AV23" s="12">
        <v>2320.68348493247</v>
      </c>
      <c r="AW23" s="12">
        <v>2386.3284208730797</v>
      </c>
      <c r="AX23" s="12">
        <v>2276.9850000000001</v>
      </c>
      <c r="AY23" s="12">
        <v>2232.4627426833204</v>
      </c>
      <c r="AZ23" s="12">
        <v>1843.3371762533998</v>
      </c>
      <c r="BA23" s="12">
        <v>1866.4129908402101</v>
      </c>
      <c r="BB23" s="12">
        <v>2020.7579438685277</v>
      </c>
      <c r="BC23" s="12">
        <v>2240.2329539079815</v>
      </c>
      <c r="BD23" s="12">
        <v>2353.2102663966998</v>
      </c>
      <c r="BE23" s="12">
        <v>2474.4198816618091</v>
      </c>
      <c r="BF23" s="86">
        <v>2554.0298023949335</v>
      </c>
      <c r="BG23" s="86">
        <v>2636.2887477107829</v>
      </c>
      <c r="BH23" s="86">
        <v>2643.9431104029768</v>
      </c>
      <c r="BI23" s="86">
        <v>2615.45069663716</v>
      </c>
      <c r="BJ23" s="86">
        <v>2579.6317660698232</v>
      </c>
      <c r="BK23" s="86">
        <v>2639.3571751341578</v>
      </c>
      <c r="BL23" s="86">
        <v>2106.2529244724437</v>
      </c>
      <c r="BM23" s="86">
        <v>2095.5170537494132</v>
      </c>
      <c r="BN23" s="86">
        <v>2326.9987263506691</v>
      </c>
      <c r="BO23" s="86">
        <v>2689.5168091140799</v>
      </c>
      <c r="BP23" s="86">
        <v>2627.2060665556028</v>
      </c>
      <c r="BQ23" s="86">
        <v>2798.1649178570801</v>
      </c>
      <c r="BR23" s="86">
        <v>3212.0773018287482</v>
      </c>
      <c r="BS23" s="86">
        <v>3044.279060297421</v>
      </c>
      <c r="BT23" s="86">
        <f>English!BU23</f>
        <v>3055.473153761202</v>
      </c>
      <c r="BU23" s="86">
        <f>English!BV23</f>
        <v>3208.6176769394929</v>
      </c>
      <c r="BV23" s="87">
        <v>2991.0246207370992</v>
      </c>
      <c r="BW23" s="87">
        <v>2980.6203845995396</v>
      </c>
      <c r="BX23" s="87">
        <v>2660.1707969714344</v>
      </c>
      <c r="BY23" s="87">
        <v>2776.1178499162661</v>
      </c>
      <c r="BZ23" s="87">
        <v>3094.9200864411223</v>
      </c>
      <c r="CA23" s="87">
        <v>3336.3</v>
      </c>
      <c r="CB23" s="87">
        <f>English!CC23</f>
        <v>0</v>
      </c>
      <c r="CC23" s="87">
        <f>English!CD23</f>
        <v>0</v>
      </c>
      <c r="CD23" s="87">
        <f>English!CE23</f>
        <v>0</v>
      </c>
      <c r="CE23" s="87">
        <f>English!CF23</f>
        <v>0</v>
      </c>
      <c r="CF23" s="87">
        <f>English!CG23</f>
        <v>0</v>
      </c>
      <c r="CG23" s="87">
        <f>English!CH23</f>
        <v>0</v>
      </c>
    </row>
    <row r="24" spans="1:85" s="21" customFormat="1" ht="21.75" x14ac:dyDescent="0.2">
      <c r="A24" s="13" t="s">
        <v>0</v>
      </c>
      <c r="B24" s="12">
        <v>25749.532999999999</v>
      </c>
      <c r="C24" s="12">
        <v>26944.951000000001</v>
      </c>
      <c r="D24" s="12">
        <v>23766.366110508865</v>
      </c>
      <c r="E24" s="12">
        <v>26944.95089985053</v>
      </c>
      <c r="F24" s="12">
        <f t="shared" si="4"/>
        <v>35160.985322541965</v>
      </c>
      <c r="G24" s="12">
        <f t="shared" si="5"/>
        <v>40531.803140769014</v>
      </c>
      <c r="H24" s="12">
        <f t="shared" si="3"/>
        <v>47957.428224103074</v>
      </c>
      <c r="I24" s="12">
        <f t="shared" si="0"/>
        <v>59274.964220569025</v>
      </c>
      <c r="J24" s="12">
        <f t="shared" ca="1" si="1"/>
        <v>75007.780578879305</v>
      </c>
      <c r="K24" s="12">
        <f t="shared" ca="1" si="2"/>
        <v>0</v>
      </c>
      <c r="L24" s="12"/>
      <c r="M24" s="12"/>
      <c r="N24" s="12">
        <v>27622.610787592192</v>
      </c>
      <c r="O24" s="12">
        <v>27775.260805382848</v>
      </c>
      <c r="P24" s="12">
        <v>28946.096745004732</v>
      </c>
      <c r="Q24" s="12">
        <v>29617.849946963575</v>
      </c>
      <c r="R24" s="12">
        <v>30174.373577995812</v>
      </c>
      <c r="S24" s="12">
        <v>32062.789407667166</v>
      </c>
      <c r="T24" s="12">
        <v>33178.057827296332</v>
      </c>
      <c r="U24" s="12">
        <v>33519.011772263555</v>
      </c>
      <c r="V24" s="12">
        <v>34190.958833553843</v>
      </c>
      <c r="W24" s="12">
        <v>34386.369093743633</v>
      </c>
      <c r="X24" s="12">
        <v>34024.780294856238</v>
      </c>
      <c r="Y24" s="12">
        <v>35160.985322541965</v>
      </c>
      <c r="Z24" s="12">
        <v>35710.530216285064</v>
      </c>
      <c r="AA24" s="12">
        <v>35563.101076426567</v>
      </c>
      <c r="AB24" s="12">
        <v>35990.642851444514</v>
      </c>
      <c r="AC24" s="12">
        <v>36520.849184144237</v>
      </c>
      <c r="AD24" s="12">
        <v>37433.908355279498</v>
      </c>
      <c r="AE24" s="12">
        <v>38701.419692611053</v>
      </c>
      <c r="AF24" s="12">
        <v>38358.844038453812</v>
      </c>
      <c r="AG24" s="12">
        <v>38874.291287194399</v>
      </c>
      <c r="AH24" s="12">
        <v>39224.356788116806</v>
      </c>
      <c r="AI24" s="12">
        <v>39869.014631033802</v>
      </c>
      <c r="AJ24" s="12">
        <v>39625.082907741024</v>
      </c>
      <c r="AK24" s="12">
        <v>40531.803140769014</v>
      </c>
      <c r="AL24" s="12">
        <v>41246.834995544406</v>
      </c>
      <c r="AM24" s="12">
        <v>41713.417941374115</v>
      </c>
      <c r="AN24" s="12">
        <v>42778.274002519516</v>
      </c>
      <c r="AO24" s="12">
        <v>44439.939968762286</v>
      </c>
      <c r="AP24" s="12">
        <v>44960.356148032151</v>
      </c>
      <c r="AQ24" s="12">
        <v>45854.724999668317</v>
      </c>
      <c r="AR24" s="12">
        <v>46751.037784384709</v>
      </c>
      <c r="AS24" s="12">
        <v>47682.915999999997</v>
      </c>
      <c r="AT24" s="12">
        <v>47630.591999999997</v>
      </c>
      <c r="AU24" s="12">
        <v>48225.438328750664</v>
      </c>
      <c r="AV24" s="12">
        <v>47518.500898603925</v>
      </c>
      <c r="AW24" s="12">
        <v>47957.428224103074</v>
      </c>
      <c r="AX24" s="12">
        <v>49033.61</v>
      </c>
      <c r="AY24" s="12">
        <v>49658.195273765748</v>
      </c>
      <c r="AZ24" s="12">
        <v>51179.392666598287</v>
      </c>
      <c r="BA24" s="12">
        <v>52269.354944127525</v>
      </c>
      <c r="BB24" s="12">
        <v>53051.931655394583</v>
      </c>
      <c r="BC24" s="12">
        <v>54844.602845260481</v>
      </c>
      <c r="BD24" s="12">
        <v>56094.718801118019</v>
      </c>
      <c r="BE24" s="12">
        <v>57051.299598771599</v>
      </c>
      <c r="BF24" s="86">
        <v>58262.895802485022</v>
      </c>
      <c r="BG24" s="86">
        <v>58591.179125873939</v>
      </c>
      <c r="BH24" s="86">
        <v>58999.637354087696</v>
      </c>
      <c r="BI24" s="86">
        <v>59274.964220569025</v>
      </c>
      <c r="BJ24" s="86">
        <v>60082.470519026021</v>
      </c>
      <c r="BK24" s="86">
        <v>60937.693918812787</v>
      </c>
      <c r="BL24" s="86">
        <v>63479.271389647271</v>
      </c>
      <c r="BM24" s="86">
        <v>64682.688213502806</v>
      </c>
      <c r="BN24" s="86">
        <v>66198.702049210275</v>
      </c>
      <c r="BO24" s="86">
        <v>67104.533442312924</v>
      </c>
      <c r="BP24" s="86">
        <v>65596.871864775618</v>
      </c>
      <c r="BQ24" s="86">
        <v>69352.089221816568</v>
      </c>
      <c r="BR24" s="86">
        <v>71253.131286403237</v>
      </c>
      <c r="BS24" s="86">
        <v>73680.737675003664</v>
      </c>
      <c r="BT24" s="86">
        <f>English!BU24</f>
        <v>74177.069715957725</v>
      </c>
      <c r="BU24" s="86">
        <f>English!BV24</f>
        <v>75007.780578879305</v>
      </c>
      <c r="BV24" s="87">
        <v>76840.729256952574</v>
      </c>
      <c r="BW24" s="87">
        <v>77323.281445089407</v>
      </c>
      <c r="BX24" s="87">
        <v>78703.839301745902</v>
      </c>
      <c r="BY24" s="87">
        <v>80757.691215796905</v>
      </c>
      <c r="BZ24" s="87">
        <v>80764.313172310882</v>
      </c>
      <c r="CA24" s="87">
        <v>81636.7</v>
      </c>
      <c r="CB24" s="87">
        <f>English!CC24</f>
        <v>0</v>
      </c>
      <c r="CC24" s="87">
        <f>English!CD24</f>
        <v>0</v>
      </c>
      <c r="CD24" s="87">
        <f>English!CE24</f>
        <v>0</v>
      </c>
      <c r="CE24" s="87">
        <f>English!CF24</f>
        <v>0</v>
      </c>
      <c r="CF24" s="87">
        <f>English!CG24</f>
        <v>0</v>
      </c>
      <c r="CG24" s="87">
        <f>English!CH24</f>
        <v>0</v>
      </c>
    </row>
    <row r="25" spans="1:85" s="22" customFormat="1" ht="21.75" x14ac:dyDescent="0.2">
      <c r="A25" s="37" t="s">
        <v>34</v>
      </c>
      <c r="B25" s="11" t="s">
        <v>58</v>
      </c>
      <c r="C25" s="11">
        <v>3031.56</v>
      </c>
      <c r="D25" s="11">
        <v>3462.9999999999991</v>
      </c>
      <c r="E25" s="11">
        <v>3642.4999999999995</v>
      </c>
      <c r="F25" s="11">
        <f>Y25</f>
        <v>4292.2188426069115</v>
      </c>
      <c r="G25" s="11">
        <f>AK25</f>
        <v>4998.3</v>
      </c>
      <c r="H25" s="11">
        <f>AW25</f>
        <v>6639</v>
      </c>
      <c r="I25" s="11">
        <f>BI25</f>
        <v>8660.6</v>
      </c>
      <c r="J25" s="11">
        <f>BU25</f>
        <v>10048.474</v>
      </c>
      <c r="K25" s="11">
        <f t="shared" ca="1" si="2"/>
        <v>0</v>
      </c>
      <c r="L25" s="11"/>
      <c r="M25" s="11"/>
      <c r="N25" s="11">
        <v>3512.3</v>
      </c>
      <c r="O25" s="11">
        <v>3632.9</v>
      </c>
      <c r="P25" s="11">
        <v>3614.9</v>
      </c>
      <c r="Q25" s="11">
        <v>3787.2</v>
      </c>
      <c r="R25" s="11">
        <v>3738.1004175109983</v>
      </c>
      <c r="S25" s="11">
        <v>3833.9</v>
      </c>
      <c r="T25" s="11">
        <v>4007.9</v>
      </c>
      <c r="U25" s="11">
        <v>4062.5</v>
      </c>
      <c r="V25" s="11">
        <v>4063.8</v>
      </c>
      <c r="W25" s="11">
        <v>4175.7</v>
      </c>
      <c r="X25" s="11">
        <v>4242.1074762339395</v>
      </c>
      <c r="Y25" s="11">
        <v>4292.2188426069115</v>
      </c>
      <c r="Z25" s="11">
        <v>4297.4299464822161</v>
      </c>
      <c r="AA25" s="11">
        <v>4405.8</v>
      </c>
      <c r="AB25" s="11">
        <v>4444.6388804318649</v>
      </c>
      <c r="AC25" s="11">
        <v>4490.7</v>
      </c>
      <c r="AD25" s="11">
        <v>4486.8</v>
      </c>
      <c r="AE25" s="11">
        <v>4579.2047716638845</v>
      </c>
      <c r="AF25" s="11">
        <v>4597.7278010803939</v>
      </c>
      <c r="AG25" s="11">
        <v>4619.587866236523</v>
      </c>
      <c r="AH25" s="11">
        <v>4676.7427870246338</v>
      </c>
      <c r="AI25" s="11">
        <v>4705.6000000000004</v>
      </c>
      <c r="AJ25" s="11">
        <v>4808.6000000000004</v>
      </c>
      <c r="AK25" s="11">
        <v>4998.3</v>
      </c>
      <c r="AL25" s="11">
        <v>4995.7</v>
      </c>
      <c r="AM25" s="11">
        <v>5124.4836094113107</v>
      </c>
      <c r="AN25" s="11">
        <v>5391.3</v>
      </c>
      <c r="AO25" s="11">
        <v>5508.3585639858429</v>
      </c>
      <c r="AP25" s="11">
        <v>5536.8347654913114</v>
      </c>
      <c r="AQ25" s="11">
        <v>5729.8138863273416</v>
      </c>
      <c r="AR25" s="11">
        <v>5828.3954267576319</v>
      </c>
      <c r="AS25" s="11">
        <v>5915.9659438390154</v>
      </c>
      <c r="AT25" s="11">
        <v>6040.415</v>
      </c>
      <c r="AU25" s="11">
        <v>6640.3</v>
      </c>
      <c r="AV25" s="11">
        <v>6625.5</v>
      </c>
      <c r="AW25" s="11">
        <v>6639</v>
      </c>
      <c r="AX25" s="11">
        <v>6777.9019993452284</v>
      </c>
      <c r="AY25" s="11">
        <v>6953.5440512005498</v>
      </c>
      <c r="AZ25" s="11">
        <v>7164.8</v>
      </c>
      <c r="BA25" s="11">
        <v>7377.2</v>
      </c>
      <c r="BB25" s="11">
        <v>7566.2</v>
      </c>
      <c r="BC25" s="11">
        <v>7773.3</v>
      </c>
      <c r="BD25" s="11">
        <v>8051.5</v>
      </c>
      <c r="BE25" s="11">
        <v>8236.6</v>
      </c>
      <c r="BF25" s="11">
        <v>8360.6</v>
      </c>
      <c r="BG25" s="11">
        <v>8415.2000000000007</v>
      </c>
      <c r="BH25" s="11">
        <v>8462.9</v>
      </c>
      <c r="BI25" s="11">
        <v>8660.6</v>
      </c>
      <c r="BJ25" s="11">
        <v>8837.4</v>
      </c>
      <c r="BK25" s="11">
        <v>8782.2999999999993</v>
      </c>
      <c r="BL25" s="11">
        <v>8824.2999999999993</v>
      </c>
      <c r="BM25" s="11">
        <v>8876.7999999999993</v>
      </c>
      <c r="BN25" s="11">
        <v>8997.2000000000007</v>
      </c>
      <c r="BO25" s="11">
        <v>8985.1</v>
      </c>
      <c r="BP25" s="11">
        <v>8980.3226487634875</v>
      </c>
      <c r="BQ25" s="11">
        <v>9064.1822025920628</v>
      </c>
      <c r="BR25" s="11">
        <v>9270.9825497013717</v>
      </c>
      <c r="BS25" s="11">
        <v>9459.4</v>
      </c>
      <c r="BT25" s="11">
        <v>9709.7000000000007</v>
      </c>
      <c r="BU25" s="11">
        <v>10048.474</v>
      </c>
      <c r="BV25" s="105">
        <v>10354.393</v>
      </c>
      <c r="BW25" s="105">
        <v>10463.31</v>
      </c>
      <c r="BX25" s="105">
        <v>10534.5</v>
      </c>
      <c r="BY25" s="105">
        <v>10737.2</v>
      </c>
      <c r="BZ25" s="105">
        <v>10922.7</v>
      </c>
      <c r="CA25" s="105">
        <v>11228.899999999998</v>
      </c>
      <c r="CB25" s="105">
        <f>English!CC25</f>
        <v>0</v>
      </c>
      <c r="CC25" s="105">
        <f>English!CD25</f>
        <v>0</v>
      </c>
      <c r="CD25" s="105">
        <f>English!CE25</f>
        <v>0</v>
      </c>
      <c r="CE25" s="105">
        <f>English!CF25</f>
        <v>0</v>
      </c>
      <c r="CF25" s="105">
        <f>English!CG25</f>
        <v>0</v>
      </c>
      <c r="CG25" s="105">
        <f>English!CH25</f>
        <v>0</v>
      </c>
    </row>
    <row r="36" spans="1:29" ht="27.75" x14ac:dyDescent="0.5">
      <c r="A36" s="7"/>
      <c r="B36" s="9"/>
      <c r="C36" s="9"/>
      <c r="D36" s="9"/>
      <c r="E36" s="9"/>
      <c r="F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ht="27.75" x14ac:dyDescent="0.5">
      <c r="A37" s="7"/>
    </row>
    <row r="38" spans="1:29" ht="27.75" x14ac:dyDescent="0.5">
      <c r="A38" s="8"/>
    </row>
    <row r="39" spans="1:29" ht="27.75" x14ac:dyDescent="0.5">
      <c r="A39" s="7"/>
    </row>
  </sheetData>
  <mergeCells count="7">
    <mergeCell ref="BV1:CG1"/>
    <mergeCell ref="BJ1:BU1"/>
    <mergeCell ref="A1:A2"/>
    <mergeCell ref="N1:Y1"/>
    <mergeCell ref="Z1:AK1"/>
    <mergeCell ref="AL1:AW1"/>
    <mergeCell ref="AX1:BI1"/>
  </mergeCells>
  <printOptions horizontalCentered="1" gridLinesSet="0"/>
  <pageMargins left="0.25" right="0.25" top="0.5" bottom="0.75" header="0.1" footer="0.3"/>
  <pageSetup paperSize="9" orientation="portrait" r:id="rId1"/>
  <headerFooter alignWithMargins="0">
    <oddHeader>&amp;C&amp;14ស្ថានភាពរូបិយវត្ថុ (ពាន់លានរៀល)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41"/>
  <sheetViews>
    <sheetView zoomScale="118" zoomScaleNormal="118" workbookViewId="0">
      <pane xSplit="14" ySplit="2" topLeftCell="BW3" activePane="bottomRight" state="frozen"/>
      <selection pane="topRight" activeCell="L1" sqref="L1"/>
      <selection pane="bottomLeft" activeCell="A3" sqref="A3"/>
      <selection pane="bottomRight" activeCell="BZ16" sqref="BZ16"/>
    </sheetView>
  </sheetViews>
  <sheetFormatPr defaultColWidth="9.140625" defaultRowHeight="13.5" x14ac:dyDescent="0.25"/>
  <cols>
    <col min="1" max="1" width="28.140625" style="61" bestFit="1" customWidth="1"/>
    <col min="2" max="2" width="11" style="61" bestFit="1" customWidth="1"/>
    <col min="3" max="4" width="6" style="59" bestFit="1" customWidth="1"/>
    <col min="5" max="5" width="6.140625" style="59" bestFit="1" customWidth="1"/>
    <col min="6" max="6" width="6.42578125" style="59" bestFit="1" customWidth="1"/>
    <col min="7" max="7" width="6" style="59" bestFit="1" customWidth="1"/>
    <col min="8" max="8" width="5.85546875" style="53" bestFit="1" customWidth="1"/>
    <col min="9" max="14" width="5.85546875" style="53" customWidth="1"/>
    <col min="15" max="30" width="6" style="59" bestFit="1" customWidth="1"/>
    <col min="31" max="32" width="6" style="51" bestFit="1" customWidth="1"/>
    <col min="33" max="33" width="6" style="38" bestFit="1" customWidth="1"/>
    <col min="34" max="34" width="6" style="57" bestFit="1" customWidth="1"/>
    <col min="35" max="37" width="6" style="51" bestFit="1" customWidth="1"/>
    <col min="38" max="50" width="6" style="58" bestFit="1" customWidth="1"/>
    <col min="51" max="53" width="6" style="51" bestFit="1" customWidth="1"/>
    <col min="54" max="54" width="6.7109375" style="51" bestFit="1" customWidth="1"/>
    <col min="55" max="58" width="6" style="51" bestFit="1" customWidth="1"/>
    <col min="59" max="59" width="6.140625" style="51" bestFit="1" customWidth="1"/>
    <col min="60" max="68" width="6" style="51" bestFit="1" customWidth="1"/>
    <col min="69" max="74" width="5.85546875" style="51" bestFit="1" customWidth="1"/>
    <col min="75" max="77" width="6" style="51" bestFit="1" customWidth="1"/>
    <col min="78" max="80" width="5.7109375" style="51" customWidth="1"/>
    <col min="81" max="81" width="4.7109375" style="51" bestFit="1" customWidth="1"/>
    <col min="82" max="83" width="5.42578125" style="51" bestFit="1" customWidth="1"/>
    <col min="84" max="84" width="5.140625" style="51" bestFit="1" customWidth="1"/>
    <col min="85" max="85" width="5.7109375" style="51" bestFit="1" customWidth="1"/>
    <col min="86" max="86" width="5.42578125" style="51" bestFit="1" customWidth="1"/>
    <col min="87" max="16384" width="9.140625" style="51"/>
  </cols>
  <sheetData>
    <row r="2" spans="1:86" x14ac:dyDescent="0.25">
      <c r="A2" s="62"/>
      <c r="B2" s="66" t="s">
        <v>57</v>
      </c>
      <c r="C2" s="63">
        <v>2010</v>
      </c>
      <c r="D2" s="63">
        <v>2011</v>
      </c>
      <c r="E2" s="63">
        <v>2012</v>
      </c>
      <c r="F2" s="63">
        <v>2013</v>
      </c>
      <c r="G2" s="63">
        <v>2014</v>
      </c>
      <c r="H2" s="63">
        <v>2015</v>
      </c>
      <c r="I2" s="63">
        <v>2016</v>
      </c>
      <c r="J2" s="63">
        <v>2017</v>
      </c>
      <c r="K2" s="63">
        <v>2018</v>
      </c>
      <c r="L2" s="63">
        <v>2019</v>
      </c>
      <c r="M2" s="63">
        <v>2020</v>
      </c>
      <c r="N2" s="63">
        <v>2021</v>
      </c>
      <c r="O2" s="76">
        <v>41640</v>
      </c>
      <c r="P2" s="77">
        <v>41671</v>
      </c>
      <c r="Q2" s="77">
        <v>41699</v>
      </c>
      <c r="R2" s="77">
        <v>41730</v>
      </c>
      <c r="S2" s="77">
        <v>41760</v>
      </c>
      <c r="T2" s="77">
        <v>41791</v>
      </c>
      <c r="U2" s="77">
        <v>41821</v>
      </c>
      <c r="V2" s="77">
        <v>41852</v>
      </c>
      <c r="W2" s="77">
        <v>41883</v>
      </c>
      <c r="X2" s="77">
        <v>41913</v>
      </c>
      <c r="Y2" s="77">
        <v>41944</v>
      </c>
      <c r="Z2" s="77">
        <v>41974</v>
      </c>
      <c r="AA2" s="77">
        <v>42005</v>
      </c>
      <c r="AB2" s="77">
        <v>42036</v>
      </c>
      <c r="AC2" s="77">
        <v>42064</v>
      </c>
      <c r="AD2" s="77">
        <v>42095</v>
      </c>
      <c r="AE2" s="77">
        <v>42125</v>
      </c>
      <c r="AF2" s="77">
        <v>42156</v>
      </c>
      <c r="AG2" s="77">
        <v>42186</v>
      </c>
      <c r="AH2" s="77">
        <v>42217</v>
      </c>
      <c r="AI2" s="77">
        <v>42248</v>
      </c>
      <c r="AJ2" s="77">
        <v>42278</v>
      </c>
      <c r="AK2" s="77">
        <v>42309</v>
      </c>
      <c r="AL2" s="77">
        <v>42339</v>
      </c>
      <c r="AM2" s="77">
        <v>42370</v>
      </c>
      <c r="AN2" s="77">
        <v>42401</v>
      </c>
      <c r="AO2" s="77">
        <v>42430</v>
      </c>
      <c r="AP2" s="77">
        <v>42461</v>
      </c>
      <c r="AQ2" s="77">
        <v>42491</v>
      </c>
      <c r="AR2" s="77">
        <v>42522</v>
      </c>
      <c r="AS2" s="77">
        <v>42552</v>
      </c>
      <c r="AT2" s="77">
        <v>42583</v>
      </c>
      <c r="AU2" s="77">
        <v>42614</v>
      </c>
      <c r="AV2" s="77">
        <v>42644</v>
      </c>
      <c r="AW2" s="77">
        <v>42675</v>
      </c>
      <c r="AX2" s="77">
        <v>42705</v>
      </c>
      <c r="AY2" s="77">
        <v>42736</v>
      </c>
      <c r="AZ2" s="77">
        <v>42767</v>
      </c>
      <c r="BA2" s="77">
        <v>42795</v>
      </c>
      <c r="BB2" s="77">
        <v>42826</v>
      </c>
      <c r="BC2" s="77">
        <v>42856</v>
      </c>
      <c r="BD2" s="77">
        <v>42887</v>
      </c>
      <c r="BE2" s="77">
        <v>42917</v>
      </c>
      <c r="BF2" s="77">
        <v>42948</v>
      </c>
      <c r="BG2" s="77">
        <v>42979</v>
      </c>
      <c r="BH2" s="77">
        <v>43009</v>
      </c>
      <c r="BI2" s="77">
        <v>43040</v>
      </c>
      <c r="BJ2" s="77">
        <v>43070</v>
      </c>
      <c r="BK2" s="77">
        <v>43101</v>
      </c>
      <c r="BL2" s="77">
        <v>43132</v>
      </c>
      <c r="BM2" s="77">
        <v>43160</v>
      </c>
      <c r="BN2" s="77">
        <v>43191</v>
      </c>
      <c r="BO2" s="77">
        <v>43221</v>
      </c>
      <c r="BP2" s="77">
        <v>43252</v>
      </c>
      <c r="BQ2" s="77">
        <v>43282</v>
      </c>
      <c r="BR2" s="77">
        <v>43313</v>
      </c>
      <c r="BS2" s="77">
        <v>43344</v>
      </c>
      <c r="BT2" s="77">
        <v>43374</v>
      </c>
      <c r="BU2" s="77">
        <v>43405</v>
      </c>
      <c r="BV2" s="78">
        <v>43435</v>
      </c>
      <c r="BW2" s="102">
        <v>43466</v>
      </c>
      <c r="BX2" s="102">
        <v>43497</v>
      </c>
      <c r="BY2" s="102">
        <v>43525</v>
      </c>
      <c r="BZ2" s="102">
        <v>43556</v>
      </c>
      <c r="CA2" s="102">
        <v>43586</v>
      </c>
      <c r="CB2" s="102">
        <v>43617</v>
      </c>
      <c r="CC2" s="102">
        <v>43647</v>
      </c>
      <c r="CD2" s="102">
        <v>43678</v>
      </c>
      <c r="CE2" s="102">
        <v>43709</v>
      </c>
      <c r="CF2" s="102">
        <v>43739</v>
      </c>
      <c r="CG2" s="102">
        <v>43770</v>
      </c>
      <c r="CH2" s="102">
        <v>43800</v>
      </c>
    </row>
    <row r="3" spans="1:86" s="40" customFormat="1" x14ac:dyDescent="0.2">
      <c r="A3" s="67" t="s">
        <v>37</v>
      </c>
      <c r="B3" s="68" t="s">
        <v>59</v>
      </c>
      <c r="C3" s="54">
        <v>20936.099999999999</v>
      </c>
      <c r="D3" s="54">
        <v>21260.121999999999</v>
      </c>
      <c r="E3" s="54">
        <v>18171.988578487792</v>
      </c>
      <c r="F3" s="54">
        <v>21285.440817925199</v>
      </c>
      <c r="G3" s="54">
        <f>Z3</f>
        <v>26742.290307618703</v>
      </c>
      <c r="H3" s="54">
        <f>AL3</f>
        <v>26707.316972226046</v>
      </c>
      <c r="I3" s="54">
        <f>AX3</f>
        <v>31814.384004551503</v>
      </c>
      <c r="J3" s="54">
        <f t="shared" ref="J3:J24" si="0">BJ3</f>
        <v>42575.344675966146</v>
      </c>
      <c r="K3" s="54">
        <f t="shared" ref="K3:K24" ca="1" si="1">OFFSET(BK3,0,MATCH(MAX(BK3:BV3)+1,BK3:BV3,1)-1)</f>
        <v>55214.275319853681</v>
      </c>
      <c r="L3" s="54">
        <f t="shared" ref="L3:L24" ca="1" si="2">OFFSET(BW3,0,MATCH(MAX(BW3:CH3)+1,BW3:CH3,1)-1)</f>
        <v>0</v>
      </c>
      <c r="M3" s="54"/>
      <c r="N3" s="54"/>
      <c r="O3" s="79">
        <f>'T6'!N3</f>
        <v>21868.957640959081</v>
      </c>
      <c r="P3" s="39">
        <f>'T6'!O3</f>
        <v>22465.118506949428</v>
      </c>
      <c r="Q3" s="39">
        <f>'T6'!P3</f>
        <v>23376.155469329849</v>
      </c>
      <c r="R3" s="39">
        <f>'T6'!Q3</f>
        <v>24316.433350465941</v>
      </c>
      <c r="S3" s="39">
        <f>'T6'!R3</f>
        <v>24568.611064619527</v>
      </c>
      <c r="T3" s="39">
        <f>'T6'!S3</f>
        <v>26268.026194241062</v>
      </c>
      <c r="U3" s="39">
        <f>'T6'!T3</f>
        <v>27239.631231614923</v>
      </c>
      <c r="V3" s="39">
        <f>'T6'!U3</f>
        <v>27419.638689409832</v>
      </c>
      <c r="W3" s="39">
        <f>'T6'!V3</f>
        <v>26863.836613127984</v>
      </c>
      <c r="X3" s="39">
        <f>'T6'!W3</f>
        <v>26908.052079929712</v>
      </c>
      <c r="Y3" s="39">
        <f>'T6'!X3</f>
        <v>26406.252441677592</v>
      </c>
      <c r="Z3" s="39">
        <f>'T6'!Y3</f>
        <v>26742.290307618703</v>
      </c>
      <c r="AA3" s="39">
        <f>'T6'!Z3</f>
        <v>26863.665017514169</v>
      </c>
      <c r="AB3" s="39">
        <f>'T6'!AA3</f>
        <v>26657.866124438911</v>
      </c>
      <c r="AC3" s="39">
        <f>'T6'!AB3</f>
        <v>26852.344610354921</v>
      </c>
      <c r="AD3" s="39">
        <f>'T6'!AC3</f>
        <v>27777.147968648522</v>
      </c>
      <c r="AE3" s="39">
        <f>'T6'!AD3</f>
        <v>27642.903228363706</v>
      </c>
      <c r="AF3" s="39">
        <f>'T6'!AE3</f>
        <v>28023.237155777842</v>
      </c>
      <c r="AG3" s="39">
        <f>'T6'!AF3</f>
        <v>26698.575874998496</v>
      </c>
      <c r="AH3" s="39">
        <f>'T6'!AG3</f>
        <v>26349.66946832959</v>
      </c>
      <c r="AI3" s="39">
        <f>'T6'!AH3</f>
        <v>26419.461874784425</v>
      </c>
      <c r="AJ3" s="39">
        <f>'T6'!AI3</f>
        <v>26313.846977565176</v>
      </c>
      <c r="AK3" s="39">
        <f>'T6'!AJ3</f>
        <v>25990.797243761197</v>
      </c>
      <c r="AL3" s="39">
        <f>'T6'!AK3</f>
        <v>26707.316972226046</v>
      </c>
      <c r="AM3" s="39">
        <f>'T6'!AL3</f>
        <v>27185.04935365183</v>
      </c>
      <c r="AN3" s="39">
        <f>'T6'!AM3</f>
        <v>27390.910473365311</v>
      </c>
      <c r="AO3" s="39">
        <f>'T6'!AN3</f>
        <v>29322.660902885513</v>
      </c>
      <c r="AP3" s="39">
        <f>'T6'!AO3</f>
        <v>29270.327119262438</v>
      </c>
      <c r="AQ3" s="39">
        <f>'T6'!AP3</f>
        <v>29437.48474335163</v>
      </c>
      <c r="AR3" s="39">
        <f>'T6'!AQ3</f>
        <v>30138.512389224059</v>
      </c>
      <c r="AS3" s="39">
        <f>'T6'!AR3</f>
        <v>31503.576234699747</v>
      </c>
      <c r="AT3" s="39">
        <f>'T6'!AS3</f>
        <v>32056.45</v>
      </c>
      <c r="AU3" s="39">
        <f>'T6'!AT3</f>
        <v>32188.351999999999</v>
      </c>
      <c r="AV3" s="39">
        <f>'T6'!AU3</f>
        <v>32606.175311524199</v>
      </c>
      <c r="AW3" s="39">
        <f>'T6'!AV3</f>
        <v>31686.694780211947</v>
      </c>
      <c r="AX3" s="39">
        <f>'T6'!AW3</f>
        <v>31814.384004551503</v>
      </c>
      <c r="AY3" s="39">
        <f>'T6'!AX3</f>
        <v>32907.491999999998</v>
      </c>
      <c r="AZ3" s="39">
        <f>'T6'!AY3</f>
        <v>34321.409472003688</v>
      </c>
      <c r="BA3" s="39">
        <f>'T6'!AZ3</f>
        <v>36490.454238719045</v>
      </c>
      <c r="BB3" s="39">
        <f>'T6'!BA3</f>
        <v>38336.585108374304</v>
      </c>
      <c r="BC3" s="39">
        <f>'T6'!BB3</f>
        <v>38861.933502467022</v>
      </c>
      <c r="BD3" s="39">
        <f>'T6'!BC3</f>
        <v>40285.36370174442</v>
      </c>
      <c r="BE3" s="39">
        <f>'T6'!BD3</f>
        <v>41921.646561743073</v>
      </c>
      <c r="BF3" s="39">
        <f>'T6'!BE3</f>
        <v>42404.861628186198</v>
      </c>
      <c r="BG3" s="39">
        <f>'T6'!BF3</f>
        <v>43301.518062603667</v>
      </c>
      <c r="BH3" s="39">
        <f>'T6'!BG3</f>
        <v>42830.043577726035</v>
      </c>
      <c r="BI3" s="39">
        <f>'T6'!BH3</f>
        <v>42672.857209623609</v>
      </c>
      <c r="BJ3" s="39">
        <f>'T6'!BI3</f>
        <v>42575.344675966146</v>
      </c>
      <c r="BK3" s="39">
        <f>'T6'!BJ3</f>
        <v>43964.248158013434</v>
      </c>
      <c r="BL3" s="39">
        <f>'T6'!BK3</f>
        <v>44413.696254355636</v>
      </c>
      <c r="BM3" s="39">
        <f>'T6'!BL3</f>
        <v>46707.047836347359</v>
      </c>
      <c r="BN3" s="39">
        <f>'T6'!BM3</f>
        <v>48142.719490088108</v>
      </c>
      <c r="BO3" s="39">
        <f>'T6'!BN3</f>
        <v>49552.807918300095</v>
      </c>
      <c r="BP3" s="39">
        <f>'T6'!BO3</f>
        <v>49421.911782040057</v>
      </c>
      <c r="BQ3" s="39">
        <f>'T6'!BP3</f>
        <v>48519.474433683397</v>
      </c>
      <c r="BR3" s="54">
        <f>'T6'!BQ3</f>
        <v>50830.336090058481</v>
      </c>
      <c r="BS3" s="54">
        <f>'T6'!BR3</f>
        <v>52669.436547484001</v>
      </c>
      <c r="BT3" s="54">
        <f>'T6'!BS3</f>
        <v>55009.861231514704</v>
      </c>
      <c r="BU3" s="54">
        <v>54457.380305217026</v>
      </c>
      <c r="BV3" s="54">
        <v>55214.275319853681</v>
      </c>
      <c r="BW3" s="103">
        <v>56980.780531685974</v>
      </c>
      <c r="BX3" s="103">
        <v>57217.86604607007</v>
      </c>
      <c r="BY3" s="103">
        <v>58148.847882522125</v>
      </c>
      <c r="BZ3" s="103">
        <v>60193.896515605578</v>
      </c>
      <c r="CA3" s="103">
        <v>60230.138384070728</v>
      </c>
      <c r="CB3" s="103">
        <v>62699.5</v>
      </c>
      <c r="CC3" s="103">
        <f>[1]English!CC3</f>
        <v>0</v>
      </c>
      <c r="CD3" s="103">
        <f>[1]English!CD3</f>
        <v>0</v>
      </c>
      <c r="CE3" s="103">
        <f>[1]English!CE3</f>
        <v>0</v>
      </c>
      <c r="CF3" s="103">
        <f>[1]English!CF3</f>
        <v>0</v>
      </c>
      <c r="CG3" s="103">
        <f>[1]English!CG3</f>
        <v>0</v>
      </c>
      <c r="CH3" s="103">
        <f>[1]English!CH3</f>
        <v>0</v>
      </c>
    </row>
    <row r="4" spans="1:86" s="41" customFormat="1" x14ac:dyDescent="0.2">
      <c r="A4" s="69" t="s">
        <v>38</v>
      </c>
      <c r="B4" s="64" t="s">
        <v>59</v>
      </c>
      <c r="C4" s="39">
        <v>28342.411</v>
      </c>
      <c r="D4" s="39">
        <v>28520.288</v>
      </c>
      <c r="E4" s="39">
        <v>24631.084520347395</v>
      </c>
      <c r="F4" s="39">
        <v>28545.606823070466</v>
      </c>
      <c r="G4" s="39">
        <f>Z4</f>
        <v>34928.14664258909</v>
      </c>
      <c r="H4" s="39">
        <f>AL4</f>
        <v>39355.356107092652</v>
      </c>
      <c r="I4" s="39">
        <f t="shared" ref="I4:I24" si="3">AX4</f>
        <v>47581.490532997632</v>
      </c>
      <c r="J4" s="39">
        <f t="shared" si="0"/>
        <v>60893.438822193923</v>
      </c>
      <c r="K4" s="39">
        <f t="shared" ca="1" si="1"/>
        <v>73648.941684714679</v>
      </c>
      <c r="L4" s="39">
        <f t="shared" ca="1" si="2"/>
        <v>0</v>
      </c>
      <c r="M4" s="39"/>
      <c r="N4" s="39"/>
      <c r="O4" s="79">
        <f>'T6'!N4</f>
        <v>30463.552098669843</v>
      </c>
      <c r="P4" s="39">
        <f>'T6'!O4</f>
        <v>30702.887217970921</v>
      </c>
      <c r="Q4" s="39">
        <f>'T6'!P4</f>
        <v>31818.111687707693</v>
      </c>
      <c r="R4" s="39">
        <f>'T6'!Q4</f>
        <v>31627.983994636201</v>
      </c>
      <c r="S4" s="39">
        <f>'T6'!R4</f>
        <v>32568.481006986498</v>
      </c>
      <c r="T4" s="39">
        <f>'T6'!S4</f>
        <v>34029.134853495787</v>
      </c>
      <c r="U4" s="39">
        <f>'T6'!T4</f>
        <v>35017.559407250832</v>
      </c>
      <c r="V4" s="39">
        <f>'T6'!U4</f>
        <v>35492.344102591007</v>
      </c>
      <c r="W4" s="39">
        <f>'T6'!V4</f>
        <v>35267.469124980824</v>
      </c>
      <c r="X4" s="39">
        <f>'T6'!W4</f>
        <v>35491.413336648482</v>
      </c>
      <c r="Y4" s="39">
        <f>'T6'!X4</f>
        <v>35349.514445568158</v>
      </c>
      <c r="Z4" s="39">
        <f>'T6'!Y4</f>
        <v>34928.14664258909</v>
      </c>
      <c r="AA4" s="39">
        <f>'T6'!Z4</f>
        <v>35941.135851774874</v>
      </c>
      <c r="AB4" s="39">
        <f>'T6'!AA4</f>
        <v>34528.486234135431</v>
      </c>
      <c r="AC4" s="39">
        <f>'T6'!AB4</f>
        <v>35294.459748946341</v>
      </c>
      <c r="AD4" s="39">
        <f>'T6'!AC4</f>
        <v>37275.076723487364</v>
      </c>
      <c r="AE4" s="39">
        <f>'T6'!AD4</f>
        <v>37640.476351585698</v>
      </c>
      <c r="AF4" s="39">
        <f>'T6'!AE4</f>
        <v>38336.756224951052</v>
      </c>
      <c r="AG4" s="39">
        <f>'T6'!AF4</f>
        <v>37325.016029883322</v>
      </c>
      <c r="AH4" s="39">
        <f>'T6'!AG4</f>
        <v>37733.651364232734</v>
      </c>
      <c r="AI4" s="39">
        <f>'T6'!AH4</f>
        <v>37981.089741644726</v>
      </c>
      <c r="AJ4" s="39">
        <f>'T6'!AI4</f>
        <v>38345.383340157714</v>
      </c>
      <c r="AK4" s="39">
        <f>'T6'!AJ4</f>
        <v>38267.691364943355</v>
      </c>
      <c r="AL4" s="39">
        <f>'T6'!AK4</f>
        <v>39355.356107092652</v>
      </c>
      <c r="AM4" s="39">
        <f>'T6'!AL4</f>
        <v>40391.135762671111</v>
      </c>
      <c r="AN4" s="39">
        <f>'T6'!AM4</f>
        <v>41107.833748740471</v>
      </c>
      <c r="AO4" s="39">
        <f>'T6'!AN4</f>
        <v>43143.909899520782</v>
      </c>
      <c r="AP4" s="39">
        <f>'T6'!AO4</f>
        <v>43959.851852039843</v>
      </c>
      <c r="AQ4" s="39">
        <f>'T6'!AP4</f>
        <v>44133.172724824799</v>
      </c>
      <c r="AR4" s="39">
        <f>'T6'!AQ4</f>
        <v>44695.163378655023</v>
      </c>
      <c r="AS4" s="39">
        <f>'T6'!AR4</f>
        <v>46345.194364224895</v>
      </c>
      <c r="AT4" s="39">
        <f>'T6'!AS4</f>
        <v>46887.764000000003</v>
      </c>
      <c r="AU4" s="39">
        <f>'T6'!AT4</f>
        <v>46945.13</v>
      </c>
      <c r="AV4" s="39">
        <f>'T6'!AU4</f>
        <v>47169.796495081449</v>
      </c>
      <c r="AW4" s="39">
        <f>'T6'!AV4</f>
        <v>47139.368480638979</v>
      </c>
      <c r="AX4" s="39">
        <f>'T6'!AW4</f>
        <v>47581.490532997632</v>
      </c>
      <c r="AY4" s="39">
        <f>'T6'!AX4</f>
        <v>48429.714</v>
      </c>
      <c r="AZ4" s="39">
        <f>'T6'!AY4</f>
        <v>49833.654174650779</v>
      </c>
      <c r="BA4" s="39">
        <f>'T6'!AZ4</f>
        <v>51537.175179291953</v>
      </c>
      <c r="BB4" s="39">
        <f>'T6'!BA4</f>
        <v>53267.651604232953</v>
      </c>
      <c r="BC4" s="39">
        <f>'T6'!BB4</f>
        <v>54495.547209205935</v>
      </c>
      <c r="BD4" s="39">
        <f>'T6'!BC4</f>
        <v>57240.797796797633</v>
      </c>
      <c r="BE4" s="39">
        <f>'T6'!BD4</f>
        <v>58630.41929181567</v>
      </c>
      <c r="BF4" s="39">
        <f>'T6'!BE4</f>
        <v>59013.57003940767</v>
      </c>
      <c r="BG4" s="39">
        <f>'T6'!BF4</f>
        <v>60434.32011957607</v>
      </c>
      <c r="BH4" s="39">
        <f>'T6'!BG4</f>
        <v>60063.717623607059</v>
      </c>
      <c r="BI4" s="39">
        <f>'T6'!BH4</f>
        <v>60694.759415681547</v>
      </c>
      <c r="BJ4" s="39">
        <f>'T6'!BI4</f>
        <v>60893.438822193923</v>
      </c>
      <c r="BK4" s="39">
        <f>'T6'!BJ4</f>
        <v>62254.088356085704</v>
      </c>
      <c r="BL4" s="39">
        <f>'T6'!BK4</f>
        <v>62068.11814581084</v>
      </c>
      <c r="BM4" s="39">
        <f>'T6'!BL4</f>
        <v>64171.026457973894</v>
      </c>
      <c r="BN4" s="39">
        <f>'T6'!BM4</f>
        <v>65382.302312681015</v>
      </c>
      <c r="BO4" s="39">
        <f>'T6'!BN4</f>
        <v>67427.875674295152</v>
      </c>
      <c r="BP4" s="39">
        <f>'T6'!BO4</f>
        <v>66735.748425803875</v>
      </c>
      <c r="BQ4" s="39">
        <f>'T6'!BP4</f>
        <v>65392.700362638381</v>
      </c>
      <c r="BR4" s="39">
        <f>'T6'!BQ4</f>
        <v>67901.922445180389</v>
      </c>
      <c r="BS4" s="39">
        <f>'T6'!BR4</f>
        <v>69632.515039921971</v>
      </c>
      <c r="BT4" s="39">
        <f>'T6'!BS4</f>
        <v>71981.699937840473</v>
      </c>
      <c r="BU4" s="39">
        <v>72407.500637288395</v>
      </c>
      <c r="BV4" s="39">
        <v>73648.941684714679</v>
      </c>
      <c r="BW4" s="103">
        <v>74791.373531127887</v>
      </c>
      <c r="BX4" s="103">
        <v>75105.804666992684</v>
      </c>
      <c r="BY4" s="103">
        <v>76508.064509194417</v>
      </c>
      <c r="BZ4" s="103">
        <v>78865.76172073769</v>
      </c>
      <c r="CA4" s="103">
        <v>79261.928145976199</v>
      </c>
      <c r="CB4" s="103">
        <v>81659.5</v>
      </c>
      <c r="CC4" s="103">
        <f>[1]English!CC4</f>
        <v>0</v>
      </c>
      <c r="CD4" s="103">
        <f>[1]English!CD4</f>
        <v>0</v>
      </c>
      <c r="CE4" s="103">
        <f>[1]English!CE4</f>
        <v>0</v>
      </c>
      <c r="CF4" s="103">
        <f>[1]English!CF4</f>
        <v>0</v>
      </c>
      <c r="CG4" s="103">
        <f>[1]English!CG4</f>
        <v>0</v>
      </c>
      <c r="CH4" s="103">
        <f>[1]English!CH4</f>
        <v>0</v>
      </c>
    </row>
    <row r="5" spans="1:86" s="42" customFormat="1" x14ac:dyDescent="0.2">
      <c r="A5" s="69" t="s">
        <v>39</v>
      </c>
      <c r="B5" s="64" t="s">
        <v>59</v>
      </c>
      <c r="C5" s="39">
        <v>-7406.3109999999997</v>
      </c>
      <c r="D5" s="39">
        <v>-7260.1660000000002</v>
      </c>
      <c r="E5" s="39">
        <v>-6459.095941859603</v>
      </c>
      <c r="F5" s="39">
        <v>-7260.1660051452664</v>
      </c>
      <c r="G5" s="39">
        <f t="shared" ref="G5:G24" si="4">Z5</f>
        <v>-8185.8563349703873</v>
      </c>
      <c r="H5" s="39">
        <f t="shared" ref="H5:H24" si="5">AL5</f>
        <v>-12648.039134866602</v>
      </c>
      <c r="I5" s="39">
        <f t="shared" si="3"/>
        <v>-15767.106528446127</v>
      </c>
      <c r="J5" s="39">
        <f t="shared" si="0"/>
        <v>-18318.094146227777</v>
      </c>
      <c r="K5" s="39">
        <f t="shared" ca="1" si="1"/>
        <v>-18434.666364860997</v>
      </c>
      <c r="L5" s="39">
        <f t="shared" ca="1" si="2"/>
        <v>0</v>
      </c>
      <c r="M5" s="39"/>
      <c r="N5" s="39"/>
      <c r="O5" s="79">
        <f>'T6'!N5</f>
        <v>-8594.5944577107621</v>
      </c>
      <c r="P5" s="39">
        <f>'T6'!O5</f>
        <v>-8237.7687110214938</v>
      </c>
      <c r="Q5" s="39">
        <f>'T6'!P5</f>
        <v>-8441.9562183778435</v>
      </c>
      <c r="R5" s="39">
        <f>'T6'!Q5</f>
        <v>-7311.5506441702591</v>
      </c>
      <c r="S5" s="39">
        <f>'T6'!R5</f>
        <v>-7999.8699423669705</v>
      </c>
      <c r="T5" s="39">
        <f>'T6'!S5</f>
        <v>-7761.1086592547208</v>
      </c>
      <c r="U5" s="39">
        <f>'T6'!T5</f>
        <v>-7777.9281756359023</v>
      </c>
      <c r="V5" s="39">
        <f>'T6'!U5</f>
        <v>-8072.7054131811747</v>
      </c>
      <c r="W5" s="39">
        <f>'T6'!V5</f>
        <v>-8403.6325118528384</v>
      </c>
      <c r="X5" s="39">
        <f>'T6'!W5</f>
        <v>-8583.3612567187665</v>
      </c>
      <c r="Y5" s="39">
        <f>'T6'!X5</f>
        <v>-8943.2620038905661</v>
      </c>
      <c r="Z5" s="39">
        <f>'T6'!Y5</f>
        <v>-8185.8563349703873</v>
      </c>
      <c r="AA5" s="39">
        <f>'T6'!Z5</f>
        <v>-9077.4708342607028</v>
      </c>
      <c r="AB5" s="39">
        <f>'T6'!AA5</f>
        <v>-7870.6201096965224</v>
      </c>
      <c r="AC5" s="39">
        <f>'T6'!AB5</f>
        <v>-8442.1151385914145</v>
      </c>
      <c r="AD5" s="39">
        <f>'T6'!AC5</f>
        <v>-9497.9287548388365</v>
      </c>
      <c r="AE5" s="39">
        <f>'T6'!AD5</f>
        <v>-9997.5731232219914</v>
      </c>
      <c r="AF5" s="39">
        <f>'T6'!AE5</f>
        <v>-10313.519069173208</v>
      </c>
      <c r="AG5" s="39">
        <f>'T6'!AF5</f>
        <v>-10626.440154884833</v>
      </c>
      <c r="AH5" s="39">
        <f>'T6'!AG5</f>
        <v>-11383.981895903144</v>
      </c>
      <c r="AI5" s="39">
        <f>'T6'!AH5</f>
        <v>-11561.627866860299</v>
      </c>
      <c r="AJ5" s="39">
        <f>'T6'!AI5</f>
        <v>-12031.536362592538</v>
      </c>
      <c r="AK5" s="39">
        <f>'T6'!AJ5</f>
        <v>-12276.894121182157</v>
      </c>
      <c r="AL5" s="39">
        <f>'T6'!AK5</f>
        <v>-12648.039134866602</v>
      </c>
      <c r="AM5" s="39">
        <f>'T6'!AL5</f>
        <v>-13206.086409019283</v>
      </c>
      <c r="AN5" s="39">
        <f>'T6'!AM5</f>
        <v>-13716.923275375162</v>
      </c>
      <c r="AO5" s="39">
        <f>'T6'!AN5</f>
        <v>-13821.248996635275</v>
      </c>
      <c r="AP5" s="39">
        <f>'T6'!AO5</f>
        <v>-14689.524732777405</v>
      </c>
      <c r="AQ5" s="39">
        <f>'T6'!AP5</f>
        <v>-14695.687981473169</v>
      </c>
      <c r="AR5" s="39">
        <f>'T6'!AQ5</f>
        <v>-14556.650989430964</v>
      </c>
      <c r="AS5" s="39">
        <f>'T6'!AR5</f>
        <v>-14841.618129525148</v>
      </c>
      <c r="AT5" s="39">
        <f>'T6'!AS5</f>
        <v>-14831.314</v>
      </c>
      <c r="AU5" s="39">
        <f>'T6'!AT5</f>
        <v>-14756.778</v>
      </c>
      <c r="AV5" s="39">
        <f>'T6'!AU5</f>
        <v>-14563.621183557252</v>
      </c>
      <c r="AW5" s="39">
        <f>'T6'!AV5</f>
        <v>-15452.673700427031</v>
      </c>
      <c r="AX5" s="39">
        <f>'T6'!AW5</f>
        <v>-15767.106528446127</v>
      </c>
      <c r="AY5" s="39">
        <f>'T6'!AX5</f>
        <v>-15522.222</v>
      </c>
      <c r="AZ5" s="39">
        <f>'T6'!AY5</f>
        <v>-15512.244702647093</v>
      </c>
      <c r="BA5" s="39">
        <f>'T6'!AZ5</f>
        <v>-15046.720940572906</v>
      </c>
      <c r="BB5" s="39">
        <f>'T6'!BA5</f>
        <v>-14931.066495858649</v>
      </c>
      <c r="BC5" s="39">
        <f>'T6'!BB5</f>
        <v>-15633.613706738914</v>
      </c>
      <c r="BD5" s="39">
        <f>'T6'!BC5</f>
        <v>-16955.434095053213</v>
      </c>
      <c r="BE5" s="39">
        <f>'T6'!BD5</f>
        <v>-16708.772730072596</v>
      </c>
      <c r="BF5" s="39">
        <f>'T6'!BE5</f>
        <v>-16608.708411221476</v>
      </c>
      <c r="BG5" s="39">
        <f>'T6'!BF5</f>
        <v>-17132.802056972399</v>
      </c>
      <c r="BH5" s="39">
        <f>'T6'!BG5</f>
        <v>-17233.67404588102</v>
      </c>
      <c r="BI5" s="39">
        <f>'T6'!BH5</f>
        <v>-18021.902206057937</v>
      </c>
      <c r="BJ5" s="39">
        <f>'T6'!BI5</f>
        <v>-18318.094146227777</v>
      </c>
      <c r="BK5" s="39">
        <f>'T6'!BJ5</f>
        <v>-18289.840198072274</v>
      </c>
      <c r="BL5" s="39">
        <f>'T6'!BK5</f>
        <v>-17654.421891455208</v>
      </c>
      <c r="BM5" s="39">
        <f>'T6'!BL5</f>
        <v>-17463.978621626546</v>
      </c>
      <c r="BN5" s="39">
        <f>'T6'!BM5</f>
        <v>-17239.582822592904</v>
      </c>
      <c r="BO5" s="39">
        <f>'T6'!BN5</f>
        <v>-17875.067755995064</v>
      </c>
      <c r="BP5" s="39">
        <f>'T6'!BO5</f>
        <v>-17313.836643763811</v>
      </c>
      <c r="BQ5" s="39">
        <f>'T6'!BP5</f>
        <v>-16873.225928954991</v>
      </c>
      <c r="BR5" s="39">
        <f>'T6'!BQ5</f>
        <v>-17071.586355121904</v>
      </c>
      <c r="BS5" s="39">
        <f>'T6'!BR5</f>
        <v>-16963.078492437966</v>
      </c>
      <c r="BT5" s="39">
        <f>'T6'!BS5</f>
        <v>-16971.838706325772</v>
      </c>
      <c r="BU5" s="39">
        <v>-17950.120332071372</v>
      </c>
      <c r="BV5" s="39">
        <v>-18434.666364860997</v>
      </c>
      <c r="BW5" s="103">
        <v>-17810.592999441917</v>
      </c>
      <c r="BX5" s="103">
        <v>-17887.938620922614</v>
      </c>
      <c r="BY5" s="103">
        <v>-18359.216626672292</v>
      </c>
      <c r="BZ5" s="103">
        <v>-18671.865205132111</v>
      </c>
      <c r="CA5" s="103">
        <v>-19031.789761905467</v>
      </c>
      <c r="CB5" s="103">
        <v>-18960</v>
      </c>
      <c r="CC5" s="103">
        <f>[1]English!CC5</f>
        <v>0</v>
      </c>
      <c r="CD5" s="103">
        <f>[1]English!CD5</f>
        <v>0</v>
      </c>
      <c r="CE5" s="103">
        <f>[1]English!CE5</f>
        <v>0</v>
      </c>
      <c r="CF5" s="103">
        <f>[1]English!CF5</f>
        <v>0</v>
      </c>
      <c r="CG5" s="103">
        <f>[1]English!CG5</f>
        <v>0</v>
      </c>
      <c r="CH5" s="103">
        <f>[1]English!CH5</f>
        <v>0</v>
      </c>
    </row>
    <row r="6" spans="1:86" s="40" customFormat="1" x14ac:dyDescent="0.2">
      <c r="A6" s="70" t="s">
        <v>40</v>
      </c>
      <c r="B6" s="64" t="s">
        <v>59</v>
      </c>
      <c r="C6" s="39">
        <v>9344.8420000000006</v>
      </c>
      <c r="D6" s="39">
        <v>11508.303</v>
      </c>
      <c r="E6" s="39">
        <v>10438.87187905354</v>
      </c>
      <c r="F6" s="39">
        <v>11510.935767655214</v>
      </c>
      <c r="G6" s="39">
        <f t="shared" si="4"/>
        <v>15869.458772895547</v>
      </c>
      <c r="H6" s="39">
        <f t="shared" si="5"/>
        <v>22160.85595129224</v>
      </c>
      <c r="I6" s="39">
        <f t="shared" si="3"/>
        <v>25802.347058662996</v>
      </c>
      <c r="J6" s="39">
        <f t="shared" si="0"/>
        <v>28743.509499199237</v>
      </c>
      <c r="K6" s="39">
        <f t="shared" ca="1" si="1"/>
        <v>33228.94073687114</v>
      </c>
      <c r="L6" s="39">
        <f t="shared" ca="1" si="2"/>
        <v>0</v>
      </c>
      <c r="M6" s="39"/>
      <c r="N6" s="39"/>
      <c r="O6" s="79">
        <f>'T6'!N6</f>
        <v>11587.290222352733</v>
      </c>
      <c r="P6" s="39">
        <f>'T6'!O6</f>
        <v>11458.925376209168</v>
      </c>
      <c r="Q6" s="39">
        <f>'T6'!P6</f>
        <v>11825.97553102337</v>
      </c>
      <c r="R6" s="39">
        <f>'T6'!Q6</f>
        <v>11647.330205521206</v>
      </c>
      <c r="S6" s="39">
        <f>'T6'!R6</f>
        <v>11920.080316679856</v>
      </c>
      <c r="T6" s="39">
        <f>'T6'!S6</f>
        <v>12056.49762290706</v>
      </c>
      <c r="U6" s="39">
        <f>'T6'!T6</f>
        <v>12402.116171599635</v>
      </c>
      <c r="V6" s="39">
        <f>'T6'!U6</f>
        <v>12590.468958469972</v>
      </c>
      <c r="W6" s="39">
        <f>'T6'!V6</f>
        <v>13954.179358317935</v>
      </c>
      <c r="X6" s="39">
        <f>'T6'!W6</f>
        <v>14292.973356029481</v>
      </c>
      <c r="Y6" s="39">
        <f>'T6'!X6</f>
        <v>14698.05075477945</v>
      </c>
      <c r="Z6" s="39">
        <f>'T6'!Y6</f>
        <v>15869.458772895547</v>
      </c>
      <c r="AA6" s="39">
        <f>'T6'!Z6</f>
        <v>16703.373806551612</v>
      </c>
      <c r="AB6" s="39">
        <f>'T6'!AA6</f>
        <v>16742.639318240268</v>
      </c>
      <c r="AC6" s="39">
        <f>'T6'!AB6</f>
        <v>16864.768588198705</v>
      </c>
      <c r="AD6" s="39">
        <f>'T6'!AC6</f>
        <v>16306.588629539889</v>
      </c>
      <c r="AE6" s="39">
        <f>'T6'!AD6</f>
        <v>17241.692449429938</v>
      </c>
      <c r="AF6" s="39">
        <f>'T6'!AE6</f>
        <v>18208.415869389206</v>
      </c>
      <c r="AG6" s="39">
        <f>'T6'!AF6</f>
        <v>19390.565422025458</v>
      </c>
      <c r="AH6" s="39">
        <f>'T6'!AG6</f>
        <v>20410.207899841142</v>
      </c>
      <c r="AI6" s="39">
        <f>'T6'!AH6</f>
        <v>20585.402638855867</v>
      </c>
      <c r="AJ6" s="39">
        <f>'T6'!AI6</f>
        <v>21185.824560050609</v>
      </c>
      <c r="AK6" s="39">
        <f>'T6'!AJ6</f>
        <v>21621.349305709475</v>
      </c>
      <c r="AL6" s="39">
        <f>'T6'!AK6</f>
        <v>22160.85595129224</v>
      </c>
      <c r="AM6" s="39">
        <f>'T6'!AL6</f>
        <v>22441.371289491719</v>
      </c>
      <c r="AN6" s="39">
        <f>'T6'!AM6</f>
        <v>22703.306520721166</v>
      </c>
      <c r="AO6" s="39">
        <f>'T6'!AN6</f>
        <v>21661.328522507101</v>
      </c>
      <c r="AP6" s="39">
        <f>'T6'!AO6</f>
        <v>23553.625074892283</v>
      </c>
      <c r="AQ6" s="39">
        <f>'T6'!AP6</f>
        <v>23981.469556692155</v>
      </c>
      <c r="AR6" s="39">
        <f>'T6'!AQ6</f>
        <v>24399.068046832974</v>
      </c>
      <c r="AS6" s="39">
        <f>'T6'!AR6</f>
        <v>24105.082372784946</v>
      </c>
      <c r="AT6" s="39">
        <f>'T6'!AS6</f>
        <v>24741.874</v>
      </c>
      <c r="AU6" s="39">
        <f>'T6'!AT6</f>
        <v>24939.172999999999</v>
      </c>
      <c r="AV6" s="39">
        <f>'T6'!AU6</f>
        <v>24989.215840321875</v>
      </c>
      <c r="AW6" s="39">
        <f>'T6'!AV6</f>
        <v>25287.530269467276</v>
      </c>
      <c r="AX6" s="39">
        <f>'T6'!AW6</f>
        <v>25802.347058662996</v>
      </c>
      <c r="AY6" s="39">
        <f>'T6'!AX6</f>
        <v>25944.477999999999</v>
      </c>
      <c r="AZ6" s="39">
        <f>'T6'!AY6</f>
        <v>25250.911082714072</v>
      </c>
      <c r="BA6" s="39">
        <f>'T6'!AZ6</f>
        <v>24056.989235026678</v>
      </c>
      <c r="BB6" s="39">
        <f>'T6'!BA6</f>
        <v>23388.035868766932</v>
      </c>
      <c r="BC6" s="39">
        <f>'T6'!BB6</f>
        <v>24059.279988698028</v>
      </c>
      <c r="BD6" s="39">
        <f>'T6'!BC6</f>
        <v>24985.618313891784</v>
      </c>
      <c r="BE6" s="39">
        <f>'T6'!BD6</f>
        <v>25098.683865022391</v>
      </c>
      <c r="BF6" s="39">
        <f>'T6'!BE6</f>
        <v>25981.775681131272</v>
      </c>
      <c r="BG6" s="39">
        <f>'T6'!BF6</f>
        <v>26440.370198477369</v>
      </c>
      <c r="BH6" s="39">
        <f>'T6'!BG6</f>
        <v>27427.74877971625</v>
      </c>
      <c r="BI6" s="39">
        <f>'T6'!BH6</f>
        <v>28141.304875489317</v>
      </c>
      <c r="BJ6" s="39">
        <f>'T6'!BI6</f>
        <v>28743.509499199237</v>
      </c>
      <c r="BK6" s="39">
        <f>'T6'!BJ6</f>
        <v>28241.862908206134</v>
      </c>
      <c r="BL6" s="39">
        <f>'T6'!BK6</f>
        <v>28761.282284176337</v>
      </c>
      <c r="BM6" s="39">
        <f>'T6'!BL6</f>
        <v>28456.969090885133</v>
      </c>
      <c r="BN6" s="39">
        <f>'T6'!BM6</f>
        <v>28213.419462240508</v>
      </c>
      <c r="BO6" s="39">
        <f>'T6'!BN6</f>
        <v>28557.767635177825</v>
      </c>
      <c r="BP6" s="39">
        <f>'T6'!BO6</f>
        <v>29926.073815874439</v>
      </c>
      <c r="BQ6" s="39">
        <f>'T6'!BP6</f>
        <v>29586.111131965838</v>
      </c>
      <c r="BR6" s="39">
        <f>'T6'!BQ6</f>
        <v>31273.87467500948</v>
      </c>
      <c r="BS6" s="39">
        <f>'T6'!BR6</f>
        <v>31941.817431621552</v>
      </c>
      <c r="BT6" s="39">
        <f>'T6'!BS6</f>
        <v>31955.660693172009</v>
      </c>
      <c r="BU6" s="39">
        <v>32999.053984098115</v>
      </c>
      <c r="BV6" s="39">
        <v>33228.94073687114</v>
      </c>
      <c r="BW6" s="103">
        <v>33373.444342251474</v>
      </c>
      <c r="BX6" s="103">
        <v>34079.998297611666</v>
      </c>
      <c r="BY6" s="103">
        <v>33997.151145304582</v>
      </c>
      <c r="BZ6" s="103">
        <v>34301.011189471246</v>
      </c>
      <c r="CA6" s="103">
        <v>34716.584299010712</v>
      </c>
      <c r="CB6" s="103">
        <v>33548</v>
      </c>
      <c r="CC6" s="103">
        <f>[1]English!CC6</f>
        <v>0</v>
      </c>
      <c r="CD6" s="103">
        <f>[1]English!CD6</f>
        <v>0</v>
      </c>
      <c r="CE6" s="103">
        <f>[1]English!CE6</f>
        <v>0</v>
      </c>
      <c r="CF6" s="103">
        <f>[1]English!CF6</f>
        <v>0</v>
      </c>
      <c r="CG6" s="103">
        <f>[1]English!CG6</f>
        <v>0</v>
      </c>
      <c r="CH6" s="103">
        <f>[1]English!CH6</f>
        <v>0</v>
      </c>
    </row>
    <row r="7" spans="1:86" s="43" customFormat="1" x14ac:dyDescent="0.2">
      <c r="A7" s="69" t="s">
        <v>48</v>
      </c>
      <c r="B7" s="64" t="s">
        <v>59</v>
      </c>
      <c r="C7" s="39">
        <v>23880.125</v>
      </c>
      <c r="D7" s="39">
        <v>24826.682000000001</v>
      </c>
      <c r="E7" s="39">
        <v>21055.743954692611</v>
      </c>
      <c r="F7" s="39">
        <v>24826.681843211001</v>
      </c>
      <c r="G7" s="39">
        <f t="shared" si="4"/>
        <v>31885.431295432423</v>
      </c>
      <c r="H7" s="39">
        <f t="shared" si="5"/>
        <v>39642.251050135412</v>
      </c>
      <c r="I7" s="39">
        <f t="shared" si="3"/>
        <v>48310.308464656293</v>
      </c>
      <c r="J7" s="39">
        <f t="shared" si="0"/>
        <v>55856.479128313673</v>
      </c>
      <c r="K7" s="39">
        <f t="shared" ca="1" si="1"/>
        <v>67616.262567733909</v>
      </c>
      <c r="L7" s="39">
        <f t="shared" ca="1" si="2"/>
        <v>0</v>
      </c>
      <c r="M7" s="39"/>
      <c r="N7" s="39"/>
      <c r="O7" s="79">
        <f>'T6'!N7</f>
        <v>24865.378769266714</v>
      </c>
      <c r="P7" s="39">
        <f>'T6'!O7</f>
        <v>24957.638074473358</v>
      </c>
      <c r="Q7" s="39">
        <f>'T6'!P7</f>
        <v>25248.257647194387</v>
      </c>
      <c r="R7" s="39">
        <f>'T6'!Q7</f>
        <v>25484.464433286579</v>
      </c>
      <c r="S7" s="39">
        <f>'T6'!R7</f>
        <v>26120.169338350297</v>
      </c>
      <c r="T7" s="39">
        <f>'T6'!S7</f>
        <v>26881.394013895522</v>
      </c>
      <c r="U7" s="39">
        <f>'T6'!T7</f>
        <v>27356.973087886898</v>
      </c>
      <c r="V7" s="39">
        <f>'T6'!U7</f>
        <v>28220.45384846352</v>
      </c>
      <c r="W7" s="39">
        <f>'T6'!V7</f>
        <v>29113.790213383982</v>
      </c>
      <c r="X7" s="39">
        <f>'T6'!W7</f>
        <v>29767.511920105411</v>
      </c>
      <c r="Y7" s="39">
        <f>'T6'!X7</f>
        <v>30321.495113154415</v>
      </c>
      <c r="Z7" s="39">
        <f>'T6'!Y7</f>
        <v>31885.431295432423</v>
      </c>
      <c r="AA7" s="39">
        <f>'T6'!Z7</f>
        <v>32534.268652899209</v>
      </c>
      <c r="AB7" s="39">
        <f>'T6'!AA7</f>
        <v>33117.359547608714</v>
      </c>
      <c r="AC7" s="39">
        <f>'T6'!AB7</f>
        <v>32695.370510080902</v>
      </c>
      <c r="AD7" s="39">
        <f>'T6'!AC7</f>
        <v>33361.680286918971</v>
      </c>
      <c r="AE7" s="39">
        <f>'T6'!AD7</f>
        <v>34110.121960076591</v>
      </c>
      <c r="AF7" s="39">
        <f>'T6'!AE7</f>
        <v>35328.910232605522</v>
      </c>
      <c r="AG7" s="39">
        <f>'T6'!AF7</f>
        <v>36449.55820524814</v>
      </c>
      <c r="AH7" s="39">
        <f>'T6'!AG7</f>
        <v>37055.269330775329</v>
      </c>
      <c r="AI7" s="39">
        <f>'T6'!AH7</f>
        <v>37874.035512561582</v>
      </c>
      <c r="AJ7" s="39">
        <f>'T6'!AI7</f>
        <v>38271.19072410142</v>
      </c>
      <c r="AK7" s="39">
        <f>'T6'!AJ7</f>
        <v>38923.636150589729</v>
      </c>
      <c r="AL7" s="39">
        <f>'T6'!AK7</f>
        <v>39642.251050135412</v>
      </c>
      <c r="AM7" s="39">
        <f>'T6'!AL7</f>
        <v>40073.892259723347</v>
      </c>
      <c r="AN7" s="39">
        <f>'T6'!AM7</f>
        <v>40577.276574975724</v>
      </c>
      <c r="AO7" s="39">
        <f>'T6'!AN7</f>
        <v>40005.803184522942</v>
      </c>
      <c r="AP7" s="39">
        <f>'T6'!AO7</f>
        <v>43051.494851645577</v>
      </c>
      <c r="AQ7" s="39">
        <f>'T6'!AP7</f>
        <v>43596.651311243702</v>
      </c>
      <c r="AR7" s="39">
        <f>'T6'!AQ7</f>
        <v>44551.278060758457</v>
      </c>
      <c r="AS7" s="39">
        <f>'T6'!AR7</f>
        <v>45148.485992624075</v>
      </c>
      <c r="AT7" s="39">
        <f>'T6'!AS7</f>
        <v>46000.055999999997</v>
      </c>
      <c r="AU7" s="39">
        <f>'T6'!AT7</f>
        <v>46634.442999999999</v>
      </c>
      <c r="AV7" s="39">
        <f>'T6'!AU7</f>
        <v>46659.803914522512</v>
      </c>
      <c r="AW7" s="39">
        <f>'T6'!AV7</f>
        <v>47124.72299274031</v>
      </c>
      <c r="AX7" s="39">
        <f>'T6'!AW7</f>
        <v>48310.308464656293</v>
      </c>
      <c r="AY7" s="39">
        <f>'T6'!AX7</f>
        <v>48911.148999999998</v>
      </c>
      <c r="AZ7" s="39">
        <f>'T6'!AY7</f>
        <v>48619.20552698159</v>
      </c>
      <c r="BA7" s="39">
        <f>'T6'!AZ7</f>
        <v>47567.420165107374</v>
      </c>
      <c r="BB7" s="39">
        <f>'T6'!BA7</f>
        <v>47847.324868766933</v>
      </c>
      <c r="BC7" s="39">
        <f>'T6'!BB7</f>
        <v>49052.631988698027</v>
      </c>
      <c r="BD7" s="39">
        <f>'T6'!BC7</f>
        <v>51062.284893681601</v>
      </c>
      <c r="BE7" s="39">
        <f>'T6'!BD7</f>
        <v>51900.413210271166</v>
      </c>
      <c r="BF7" s="39">
        <f>'T6'!BE7</f>
        <v>52448.566681131277</v>
      </c>
      <c r="BG7" s="39">
        <f>'T6'!BF7</f>
        <v>53145.217674232124</v>
      </c>
      <c r="BH7" s="39">
        <f>'T6'!BG7</f>
        <v>53960.194016755384</v>
      </c>
      <c r="BI7" s="39">
        <f>'T6'!BH7</f>
        <v>54780.369772464917</v>
      </c>
      <c r="BJ7" s="39">
        <f>'T6'!BI7</f>
        <v>55856.479128313673</v>
      </c>
      <c r="BK7" s="39">
        <f>'T6'!BJ7</f>
        <v>55892.711859387644</v>
      </c>
      <c r="BL7" s="39">
        <f>'T6'!BK7</f>
        <v>56717.939591968032</v>
      </c>
      <c r="BM7" s="39">
        <f>'T6'!BL7</f>
        <v>56305.804018988034</v>
      </c>
      <c r="BN7" s="39">
        <f>'T6'!BM7</f>
        <v>57181.727967242514</v>
      </c>
      <c r="BO7" s="39">
        <f>'T6'!BN7</f>
        <v>58164.347604250004</v>
      </c>
      <c r="BP7" s="39">
        <f>'T6'!BO7</f>
        <v>59576.531353568571</v>
      </c>
      <c r="BQ7" s="39">
        <f>'T6'!BP7</f>
        <v>60764.661865469148</v>
      </c>
      <c r="BR7" s="39">
        <f>'T6'!BQ7</f>
        <v>63072.697298229818</v>
      </c>
      <c r="BS7" s="39">
        <f>'T6'!BR7</f>
        <v>64930.611787621063</v>
      </c>
      <c r="BT7" s="39">
        <f>'T6'!BS7</f>
        <v>65548.348083069533</v>
      </c>
      <c r="BU7" s="39">
        <v>66150.552910897502</v>
      </c>
      <c r="BV7" s="39">
        <v>67616.262567733909</v>
      </c>
      <c r="BW7" s="103">
        <v>68769.431894588342</v>
      </c>
      <c r="BX7" s="103">
        <v>69415.742415852961</v>
      </c>
      <c r="BY7" s="103">
        <v>69194.113606473082</v>
      </c>
      <c r="BZ7" s="103">
        <v>70572.76641247778</v>
      </c>
      <c r="CA7" s="103">
        <v>71566.502438518932</v>
      </c>
      <c r="CB7" s="103">
        <v>72821.3</v>
      </c>
      <c r="CC7" s="103">
        <f>[1]English!CC7</f>
        <v>0</v>
      </c>
      <c r="CD7" s="103">
        <f>[1]English!CD7</f>
        <v>0</v>
      </c>
      <c r="CE7" s="103">
        <f>[1]English!CE7</f>
        <v>0</v>
      </c>
      <c r="CF7" s="103">
        <f>[1]English!CF7</f>
        <v>0</v>
      </c>
      <c r="CG7" s="103">
        <f>[1]English!CG7</f>
        <v>0</v>
      </c>
      <c r="CH7" s="103">
        <f>[1]English!CH7</f>
        <v>0</v>
      </c>
    </row>
    <row r="8" spans="1:86" s="44" customFormat="1" x14ac:dyDescent="0.2">
      <c r="A8" s="71" t="s">
        <v>49</v>
      </c>
      <c r="B8" s="64" t="s">
        <v>59</v>
      </c>
      <c r="C8" s="39">
        <v>-2749.4650000000001</v>
      </c>
      <c r="D8" s="39">
        <v>-2794.8519999999999</v>
      </c>
      <c r="E8" s="39">
        <v>-2486.4449894454301</v>
      </c>
      <c r="F8" s="39">
        <v>-2794.8523412361292</v>
      </c>
      <c r="G8" s="39">
        <f t="shared" si="4"/>
        <v>-4359.135511484983</v>
      </c>
      <c r="H8" s="39">
        <f t="shared" si="5"/>
        <v>-6428.7565035769812</v>
      </c>
      <c r="I8" s="39">
        <f t="shared" si="3"/>
        <v>-8148.483185179969</v>
      </c>
      <c r="J8" s="39">
        <f t="shared" si="0"/>
        <v>-11066.536937571253</v>
      </c>
      <c r="K8" s="39">
        <f t="shared" ca="1" si="1"/>
        <v>-14803.693874657098</v>
      </c>
      <c r="L8" s="39">
        <f t="shared" ca="1" si="2"/>
        <v>0</v>
      </c>
      <c r="M8" s="39"/>
      <c r="N8" s="39"/>
      <c r="O8" s="79">
        <f>'T6'!N8</f>
        <v>-2847.8468011876598</v>
      </c>
      <c r="P8" s="39">
        <f>'T6'!O8</f>
        <v>-2802.7444455868608</v>
      </c>
      <c r="Q8" s="39">
        <f>'T6'!P8</f>
        <v>-3349.2839991739002</v>
      </c>
      <c r="R8" s="39">
        <f>'T6'!Q8</f>
        <v>-3576.0974144563506</v>
      </c>
      <c r="S8" s="39">
        <f>'T6'!R8</f>
        <v>-3639.3415757232515</v>
      </c>
      <c r="T8" s="39">
        <f>'T6'!S8</f>
        <v>-3747.3452707637098</v>
      </c>
      <c r="U8" s="39">
        <f>'T6'!T8</f>
        <v>-3959.1333701518097</v>
      </c>
      <c r="V8" s="39">
        <f>'T6'!U8</f>
        <v>-3966.5041829628594</v>
      </c>
      <c r="W8" s="39">
        <f>'T6'!V8</f>
        <v>-4112.9952815699089</v>
      </c>
      <c r="X8" s="39">
        <f>'T6'!W8</f>
        <v>-4349.5918554296695</v>
      </c>
      <c r="Y8" s="39">
        <f>'T6'!X8</f>
        <v>-4454.3710351192403</v>
      </c>
      <c r="Z8" s="39">
        <f>'T6'!Y8</f>
        <v>-4359.135511484983</v>
      </c>
      <c r="AA8" s="39">
        <f>'T6'!Z8</f>
        <v>-4051.3844979363703</v>
      </c>
      <c r="AB8" s="39">
        <f>'T6'!AA8</f>
        <v>-4096.1836962628495</v>
      </c>
      <c r="AC8" s="39">
        <f>'T6'!AB8</f>
        <v>-5063.9842017342007</v>
      </c>
      <c r="AD8" s="39">
        <f>'T6'!AC8</f>
        <v>-5313.7187599128602</v>
      </c>
      <c r="AE8" s="39">
        <f>'T6'!AD8</f>
        <v>-5549.2019802387813</v>
      </c>
      <c r="AF8" s="39">
        <f>'T6'!AE8</f>
        <v>-5666.1316676125498</v>
      </c>
      <c r="AG8" s="39">
        <f>'T6'!AF8</f>
        <v>-5788.0028243796896</v>
      </c>
      <c r="AH8" s="39">
        <f>'T6'!AG8</f>
        <v>-5748.3433555685815</v>
      </c>
      <c r="AI8" s="39">
        <f>'T6'!AH8</f>
        <v>-5933.061054717391</v>
      </c>
      <c r="AJ8" s="39">
        <f>'T6'!AI8</f>
        <v>-6152.5139617749992</v>
      </c>
      <c r="AK8" s="39">
        <f>'T6'!AJ8</f>
        <v>-6213.6077673952295</v>
      </c>
      <c r="AL8" s="39">
        <f>'T6'!AK8</f>
        <v>-6428.7565035769812</v>
      </c>
      <c r="AM8" s="39">
        <f>'T6'!AL8</f>
        <v>-6286.5729737500496</v>
      </c>
      <c r="AN8" s="39">
        <f>'T6'!AM8</f>
        <v>-6361.2866819680303</v>
      </c>
      <c r="AO8" s="39">
        <f>'T6'!AN8</f>
        <v>-7621.231784531461</v>
      </c>
      <c r="AP8" s="39">
        <f>'T6'!AO8</f>
        <v>-7701.3669098738992</v>
      </c>
      <c r="AQ8" s="39">
        <f>'T6'!AP8</f>
        <v>-7903.5380386041297</v>
      </c>
      <c r="AR8" s="39">
        <f>'T6'!AQ8</f>
        <v>-7977.3576031797102</v>
      </c>
      <c r="AS8" s="39">
        <f>'T6'!AR8</f>
        <v>-7998.5422491319314</v>
      </c>
      <c r="AT8" s="39">
        <f>'T6'!AS8</f>
        <v>-7994.7139999999999</v>
      </c>
      <c r="AU8" s="39">
        <f>'T6'!AT8</f>
        <v>-7916.6080000000002</v>
      </c>
      <c r="AV8" s="39">
        <f>'T6'!AU8</f>
        <v>-7953.0078364673291</v>
      </c>
      <c r="AW8" s="39">
        <f>'T6'!AV8</f>
        <v>-8009.1710738157408</v>
      </c>
      <c r="AX8" s="39">
        <f>'T6'!AW8</f>
        <v>-8148.483185179969</v>
      </c>
      <c r="AY8" s="39">
        <f>'T6'!AX8</f>
        <v>-8058.37</v>
      </c>
      <c r="AZ8" s="39">
        <f>'T6'!AY8</f>
        <v>-8336.9134502695688</v>
      </c>
      <c r="BA8" s="39">
        <f>'T6'!AZ8</f>
        <v>-9818.9180223468011</v>
      </c>
      <c r="BB8" s="39">
        <f>'T6'!BA8</f>
        <v>-10126.60743013848</v>
      </c>
      <c r="BC8" s="39">
        <f>'T6'!BB8</f>
        <v>-10110.57275654345</v>
      </c>
      <c r="BD8" s="39">
        <f>'T6'!BC8</f>
        <v>-10128.00492424701</v>
      </c>
      <c r="BE8" s="39">
        <f>'T6'!BD8</f>
        <v>-10069.57012274007</v>
      </c>
      <c r="BF8" s="39">
        <f>'T6'!BE8</f>
        <v>-10152.361788667838</v>
      </c>
      <c r="BG8" s="39">
        <f>'T6'!BF8</f>
        <v>-10347.74182361712</v>
      </c>
      <c r="BH8" s="39">
        <f>'T6'!BG8</f>
        <v>-10269.936005738531</v>
      </c>
      <c r="BI8" s="39">
        <f>'T6'!BH8</f>
        <v>-10410.58969831524</v>
      </c>
      <c r="BJ8" s="39">
        <f>'T6'!BI8</f>
        <v>-11066.536937571253</v>
      </c>
      <c r="BK8" s="39">
        <f>'T6'!BJ8</f>
        <v>-10889.51473049286</v>
      </c>
      <c r="BL8" s="39">
        <f>'T6'!BK8</f>
        <v>-11023.2057943781</v>
      </c>
      <c r="BM8" s="39">
        <f>'T6'!BL8</f>
        <v>-12381.13141321721</v>
      </c>
      <c r="BN8" s="39">
        <f>'T6'!BM8</f>
        <v>-12617.641305335381</v>
      </c>
      <c r="BO8" s="39">
        <f>'T6'!BN8</f>
        <v>-12923.447508710331</v>
      </c>
      <c r="BP8" s="39">
        <f>'T6'!BO8</f>
        <v>-12887.685585539879</v>
      </c>
      <c r="BQ8" s="39">
        <f>'T6'!BP8</f>
        <v>-12600.205062789699</v>
      </c>
      <c r="BR8" s="39">
        <f>'T6'!BQ8</f>
        <v>-12775.007102186211</v>
      </c>
      <c r="BS8" s="39">
        <f>'T6'!BR8</f>
        <v>-12996.385490566749</v>
      </c>
      <c r="BT8" s="39">
        <f>'T6'!BS8</f>
        <v>-13504.53385625832</v>
      </c>
      <c r="BU8" s="39">
        <v>-14194.87199041339</v>
      </c>
      <c r="BV8" s="39">
        <v>-14803.693874657098</v>
      </c>
      <c r="BW8" s="103">
        <v>-15207.134390102279</v>
      </c>
      <c r="BX8" s="103">
        <v>-15403.940976491554</v>
      </c>
      <c r="BY8" s="103">
        <v>-17381.048944091519</v>
      </c>
      <c r="BZ8" s="103">
        <v>-18066.423888793619</v>
      </c>
      <c r="CA8" s="103">
        <v>-18449.1070038539</v>
      </c>
      <c r="CB8" s="103">
        <v>-18747.400000000001</v>
      </c>
      <c r="CC8" s="103">
        <f>[1]English!CC8</f>
        <v>0</v>
      </c>
      <c r="CD8" s="103">
        <f>[1]English!CD8</f>
        <v>0</v>
      </c>
      <c r="CE8" s="103">
        <f>[1]English!CE8</f>
        <v>0</v>
      </c>
      <c r="CF8" s="103">
        <f>[1]English!CF8</f>
        <v>0</v>
      </c>
      <c r="CG8" s="103">
        <f>[1]English!CG8</f>
        <v>0</v>
      </c>
      <c r="CH8" s="103">
        <f>[1]English!CH8</f>
        <v>0</v>
      </c>
    </row>
    <row r="9" spans="1:86" s="46" customFormat="1" x14ac:dyDescent="0.2">
      <c r="A9" s="72" t="s">
        <v>51</v>
      </c>
      <c r="B9" s="64" t="s">
        <v>59</v>
      </c>
      <c r="C9" s="45">
        <v>270.44400000000002</v>
      </c>
      <c r="D9" s="45">
        <v>270.44400000000002</v>
      </c>
      <c r="E9" s="39">
        <v>270.44365567</v>
      </c>
      <c r="F9" s="39">
        <v>270.44365567</v>
      </c>
      <c r="G9" s="39">
        <f t="shared" si="4"/>
        <v>270.44365564607011</v>
      </c>
      <c r="H9" s="39">
        <f t="shared" si="5"/>
        <v>270.44365567900002</v>
      </c>
      <c r="I9" s="39">
        <f t="shared" si="3"/>
        <v>270.24365566300003</v>
      </c>
      <c r="J9" s="39">
        <f t="shared" si="0"/>
        <v>270.24365566300003</v>
      </c>
      <c r="K9" s="39">
        <f t="shared" ca="1" si="1"/>
        <v>0</v>
      </c>
      <c r="L9" s="39">
        <f t="shared" ca="1" si="2"/>
        <v>0</v>
      </c>
      <c r="M9" s="39"/>
      <c r="N9" s="39"/>
      <c r="O9" s="79">
        <f>'T6'!N9</f>
        <v>270.44365567</v>
      </c>
      <c r="P9" s="39">
        <f>'T6'!O9</f>
        <v>270.44365567800003</v>
      </c>
      <c r="Q9" s="39">
        <f>'T6'!P9</f>
        <v>270.44365566099998</v>
      </c>
      <c r="R9" s="39">
        <f>'T6'!Q9</f>
        <v>270.44365566099998</v>
      </c>
      <c r="S9" s="39">
        <f>'T6'!R9</f>
        <v>270.44365564399999</v>
      </c>
      <c r="T9" s="39">
        <f>'T6'!S9</f>
        <v>270.44365566099998</v>
      </c>
      <c r="U9" s="39">
        <f>'T6'!T9</f>
        <v>270.44365567900002</v>
      </c>
      <c r="V9" s="39">
        <f>'T6'!U9</f>
        <v>270.44365565499999</v>
      </c>
      <c r="W9" s="39">
        <f>'T6'!V9</f>
        <v>270.44365567</v>
      </c>
      <c r="X9" s="39">
        <f>'T6'!W9</f>
        <v>270.44365564900005</v>
      </c>
      <c r="Y9" s="39">
        <f>'T6'!X9</f>
        <v>270.44365565999999</v>
      </c>
      <c r="Z9" s="39">
        <f>'T6'!Y9</f>
        <v>270.44365564607011</v>
      </c>
      <c r="AA9" s="39">
        <f>'T6'!Z9</f>
        <v>270.443655648</v>
      </c>
      <c r="AB9" s="39">
        <f>'T6'!AA9</f>
        <v>270.44365565199996</v>
      </c>
      <c r="AC9" s="39">
        <f>'T6'!AB9</f>
        <v>270.44365565600003</v>
      </c>
      <c r="AD9" s="39">
        <f>'T6'!AC9</f>
        <v>270.44365567900002</v>
      </c>
      <c r="AE9" s="39">
        <f>'T6'!AD9</f>
        <v>270.44365566900001</v>
      </c>
      <c r="AF9" s="39">
        <f>'T6'!AE9</f>
        <v>270.44365564300006</v>
      </c>
      <c r="AG9" s="39">
        <f>'T6'!AF9</f>
        <v>270.44365567599999</v>
      </c>
      <c r="AH9" s="39">
        <f>'T6'!AG9</f>
        <v>270.44365567900002</v>
      </c>
      <c r="AI9" s="39">
        <f>'T6'!AH9</f>
        <v>270.44365564900005</v>
      </c>
      <c r="AJ9" s="39">
        <f>'T6'!AI9</f>
        <v>270.44365564900005</v>
      </c>
      <c r="AK9" s="39">
        <f>'T6'!AJ9</f>
        <v>270.44365564600002</v>
      </c>
      <c r="AL9" s="39">
        <f>'T6'!AK9</f>
        <v>270.44365567900002</v>
      </c>
      <c r="AM9" s="39">
        <f>'T6'!AL9</f>
        <v>270.44365566699997</v>
      </c>
      <c r="AN9" s="39">
        <f>'T6'!AM9</f>
        <v>270.44365566500005</v>
      </c>
      <c r="AO9" s="39">
        <f>'T6'!AN9</f>
        <v>270.443655654</v>
      </c>
      <c r="AP9" s="39">
        <f>'T6'!AO9</f>
        <v>270.24365566300003</v>
      </c>
      <c r="AQ9" s="39">
        <f>'T6'!AP9</f>
        <v>270.24365566300003</v>
      </c>
      <c r="AR9" s="39">
        <f>'T6'!AQ9</f>
        <v>270.24365566300003</v>
      </c>
      <c r="AS9" s="39">
        <f>'T6'!AR9</f>
        <v>270.24365566300003</v>
      </c>
      <c r="AT9" s="39">
        <f>'T6'!AS9</f>
        <v>270.24400000000003</v>
      </c>
      <c r="AU9" s="39">
        <f>'T6'!AT9</f>
        <v>270.24400000000003</v>
      </c>
      <c r="AV9" s="39">
        <f>'T6'!AU9</f>
        <v>270.24365566300003</v>
      </c>
      <c r="AW9" s="39">
        <f>'T6'!AV9</f>
        <v>270.24365566300003</v>
      </c>
      <c r="AX9" s="39">
        <f>'T6'!AW9</f>
        <v>270.24365566300003</v>
      </c>
      <c r="AY9" s="39">
        <f>'T6'!AX9</f>
        <v>270.24400000000003</v>
      </c>
      <c r="AZ9" s="39">
        <f>'T6'!AY9</f>
        <v>270.24365566300003</v>
      </c>
      <c r="BA9" s="39">
        <f>'T6'!AZ9</f>
        <v>270.24365566300003</v>
      </c>
      <c r="BB9" s="39">
        <f>'T6'!BA9</f>
        <v>270.24365566300003</v>
      </c>
      <c r="BC9" s="39">
        <f>'T6'!BB9</f>
        <v>270.24365566300003</v>
      </c>
      <c r="BD9" s="39">
        <f>'T6'!BC9</f>
        <v>270.24365566300003</v>
      </c>
      <c r="BE9" s="39">
        <f>'T6'!BD9</f>
        <v>270.24365566300003</v>
      </c>
      <c r="BF9" s="39">
        <f>'T6'!BE9</f>
        <v>270.24365566300003</v>
      </c>
      <c r="BG9" s="39">
        <f>'T6'!BF9</f>
        <v>270.24365566300003</v>
      </c>
      <c r="BH9" s="39">
        <f>'T6'!BG9</f>
        <v>270.24365566300003</v>
      </c>
      <c r="BI9" s="39">
        <f>'T6'!BH9</f>
        <v>270.24365566300003</v>
      </c>
      <c r="BJ9" s="39">
        <f>'T6'!BI9</f>
        <v>270.24365566300003</v>
      </c>
      <c r="BK9" s="39">
        <f>'T6'!BJ9</f>
        <v>270.24365566300003</v>
      </c>
      <c r="BL9" s="39">
        <f>'T6'!BK9</f>
        <v>270.24365566300003</v>
      </c>
      <c r="BM9" s="39">
        <f>'T6'!BL9</f>
        <v>270.24365566300003</v>
      </c>
      <c r="BN9" s="39">
        <f>'T6'!BM9</f>
        <v>270.24365566300003</v>
      </c>
      <c r="BO9" s="39">
        <f>'T6'!BN9</f>
        <v>270.24365566300003</v>
      </c>
      <c r="BP9" s="39">
        <f>'T6'!BO9</f>
        <v>270.24365566300003</v>
      </c>
      <c r="BQ9" s="39">
        <f>'T6'!BP9</f>
        <v>270.24365566300003</v>
      </c>
      <c r="BR9" s="39">
        <f>'T6'!BQ9</f>
        <v>270.24365566300003</v>
      </c>
      <c r="BS9" s="39">
        <f>'T6'!BR9</f>
        <v>270.24365566300003</v>
      </c>
      <c r="BT9" s="39">
        <f>'T6'!BS9</f>
        <v>270.24365566300003</v>
      </c>
      <c r="BU9" s="39">
        <v>0</v>
      </c>
      <c r="BV9" s="39">
        <v>0</v>
      </c>
      <c r="BW9" s="103">
        <v>0</v>
      </c>
      <c r="BX9" s="103">
        <v>0</v>
      </c>
      <c r="BY9" s="103">
        <v>0</v>
      </c>
      <c r="BZ9" s="103">
        <v>0</v>
      </c>
      <c r="CA9" s="103">
        <v>0</v>
      </c>
      <c r="CB9" s="103">
        <v>0</v>
      </c>
      <c r="CC9" s="103">
        <f>[1]English!CC9</f>
        <v>0</v>
      </c>
      <c r="CD9" s="103">
        <f>[1]English!CD9</f>
        <v>0</v>
      </c>
      <c r="CE9" s="103">
        <f>[1]English!CE9</f>
        <v>0</v>
      </c>
      <c r="CF9" s="103">
        <f>[1]English!CF9</f>
        <v>0</v>
      </c>
      <c r="CG9" s="103">
        <f>[1]English!CG9</f>
        <v>0</v>
      </c>
      <c r="CH9" s="103">
        <f>[1]English!CH9</f>
        <v>0</v>
      </c>
    </row>
    <row r="10" spans="1:86" s="41" customFormat="1" x14ac:dyDescent="0.2">
      <c r="A10" s="72" t="s">
        <v>52</v>
      </c>
      <c r="B10" s="64" t="s">
        <v>59</v>
      </c>
      <c r="C10" s="39">
        <v>-3019.9090000000001</v>
      </c>
      <c r="D10" s="39">
        <v>-3065.2959999999998</v>
      </c>
      <c r="E10" s="39">
        <v>-2756.8886451154299</v>
      </c>
      <c r="F10" s="39">
        <v>-3065.2959969061299</v>
      </c>
      <c r="G10" s="39">
        <f t="shared" si="4"/>
        <v>-4629.5791671310535</v>
      </c>
      <c r="H10" s="39">
        <f t="shared" si="5"/>
        <v>-6699.2001592559809</v>
      </c>
      <c r="I10" s="39">
        <f t="shared" si="3"/>
        <v>-8418.72684084297</v>
      </c>
      <c r="J10" s="39">
        <f t="shared" si="0"/>
        <v>-11336.780593234253</v>
      </c>
      <c r="K10" s="39">
        <f t="shared" ca="1" si="1"/>
        <v>-14803.693874657098</v>
      </c>
      <c r="L10" s="39">
        <f t="shared" ca="1" si="2"/>
        <v>0</v>
      </c>
      <c r="M10" s="39"/>
      <c r="N10" s="39"/>
      <c r="O10" s="79">
        <f>'T6'!N10</f>
        <v>-3118.2904568576596</v>
      </c>
      <c r="P10" s="39">
        <f>'T6'!O10</f>
        <v>-3073.1881012648605</v>
      </c>
      <c r="Q10" s="39">
        <f>'T6'!P10</f>
        <v>-3619.7276548349</v>
      </c>
      <c r="R10" s="39">
        <f>'T6'!Q10</f>
        <v>-3846.5410701173505</v>
      </c>
      <c r="S10" s="39">
        <f>'T6'!R10</f>
        <v>-3909.7852313672515</v>
      </c>
      <c r="T10" s="39">
        <f>'T6'!S10</f>
        <v>-4017.7889264247096</v>
      </c>
      <c r="U10" s="39">
        <f>'T6'!T10</f>
        <v>-4229.5770258308103</v>
      </c>
      <c r="V10" s="39">
        <f>'T6'!U10</f>
        <v>-4236.9478386178598</v>
      </c>
      <c r="W10" s="39">
        <f>'T6'!V10</f>
        <v>-4383.4389372399091</v>
      </c>
      <c r="X10" s="39">
        <f>'T6'!W10</f>
        <v>-4620.0355110786695</v>
      </c>
      <c r="Y10" s="39">
        <f>'T6'!X10</f>
        <v>-4724.8146907792398</v>
      </c>
      <c r="Z10" s="39">
        <f>'T6'!Y10</f>
        <v>-4629.5791671310535</v>
      </c>
      <c r="AA10" s="39">
        <f>'T6'!Z10</f>
        <v>-4321.8281535843707</v>
      </c>
      <c r="AB10" s="39">
        <f>'T6'!AA10</f>
        <v>-4366.627351914849</v>
      </c>
      <c r="AC10" s="39">
        <f>'T6'!AB10</f>
        <v>-5334.4278573902011</v>
      </c>
      <c r="AD10" s="39">
        <f>'T6'!AC10</f>
        <v>-5584.1624155918598</v>
      </c>
      <c r="AE10" s="39">
        <f>'T6'!AD10</f>
        <v>-5819.6456359077811</v>
      </c>
      <c r="AF10" s="39">
        <f>'T6'!AE10</f>
        <v>-5936.5753232555498</v>
      </c>
      <c r="AG10" s="39">
        <f>'T6'!AF10</f>
        <v>-6058.4464800556898</v>
      </c>
      <c r="AH10" s="39">
        <f>'T6'!AG10</f>
        <v>-6018.7870112475812</v>
      </c>
      <c r="AI10" s="39">
        <f>'T6'!AH10</f>
        <v>-6203.504710366391</v>
      </c>
      <c r="AJ10" s="39">
        <f>'T6'!AI10</f>
        <v>-6422.9576174239992</v>
      </c>
      <c r="AK10" s="39">
        <f>'T6'!AJ10</f>
        <v>-6484.0514230412291</v>
      </c>
      <c r="AL10" s="39">
        <f>'T6'!AK10</f>
        <v>-6699.2001592559809</v>
      </c>
      <c r="AM10" s="39">
        <f>'T6'!AL10</f>
        <v>-6557.0166294170494</v>
      </c>
      <c r="AN10" s="39">
        <f>'T6'!AM10</f>
        <v>-6631.7303376330301</v>
      </c>
      <c r="AO10" s="39">
        <f>'T6'!AN10</f>
        <v>-7891.6754401854614</v>
      </c>
      <c r="AP10" s="39">
        <f>'T6'!AO10</f>
        <v>-7971.6105655368992</v>
      </c>
      <c r="AQ10" s="39">
        <f>'T6'!AP10</f>
        <v>-8173.7816942671307</v>
      </c>
      <c r="AR10" s="39">
        <f>'T6'!AQ10</f>
        <v>-8247.6012588427111</v>
      </c>
      <c r="AS10" s="39">
        <f>'T6'!AR10</f>
        <v>-8268.7859047949314</v>
      </c>
      <c r="AT10" s="39">
        <f>'T6'!AS10</f>
        <v>-8264.9580000000005</v>
      </c>
      <c r="AU10" s="39">
        <f>'T6'!AT10</f>
        <v>-8186.8519999999999</v>
      </c>
      <c r="AV10" s="39">
        <f>'T6'!AU10</f>
        <v>-8223.25149213033</v>
      </c>
      <c r="AW10" s="39">
        <f>'T6'!AV10</f>
        <v>-8279.4147294787417</v>
      </c>
      <c r="AX10" s="39">
        <f>'T6'!AW10</f>
        <v>-8418.72684084297</v>
      </c>
      <c r="AY10" s="39">
        <f>'T6'!AX10</f>
        <v>-8328.6139999999996</v>
      </c>
      <c r="AZ10" s="39">
        <f>'T6'!AY10</f>
        <v>-8607.1571059325688</v>
      </c>
      <c r="BA10" s="39">
        <f>'T6'!AZ10</f>
        <v>-10089.161678009801</v>
      </c>
      <c r="BB10" s="39">
        <f>'T6'!BA10</f>
        <v>-10396.85108580148</v>
      </c>
      <c r="BC10" s="39">
        <f>'T6'!BB10</f>
        <v>-10380.81641220645</v>
      </c>
      <c r="BD10" s="39">
        <f>'T6'!BC10</f>
        <v>-10398.24857991001</v>
      </c>
      <c r="BE10" s="39">
        <f>'T6'!BD10</f>
        <v>-10339.81377840307</v>
      </c>
      <c r="BF10" s="39">
        <f>'T6'!BE10</f>
        <v>-10422.60544433084</v>
      </c>
      <c r="BG10" s="39">
        <f>'T6'!BF10</f>
        <v>-10617.98547928012</v>
      </c>
      <c r="BH10" s="39">
        <f>'T6'!BG10</f>
        <v>-10540.179661401531</v>
      </c>
      <c r="BI10" s="39">
        <f>'T6'!BH10</f>
        <v>-10680.833353978242</v>
      </c>
      <c r="BJ10" s="39">
        <f>'T6'!BI10</f>
        <v>-11336.780593234253</v>
      </c>
      <c r="BK10" s="39">
        <f>'T6'!BJ10</f>
        <v>-11159.75838615586</v>
      </c>
      <c r="BL10" s="39">
        <f>'T6'!BK10</f>
        <v>-11293.4494500411</v>
      </c>
      <c r="BM10" s="39">
        <f>'T6'!BL10</f>
        <v>-12651.37506888021</v>
      </c>
      <c r="BN10" s="39">
        <f>'T6'!BM10</f>
        <v>-12887.884960998381</v>
      </c>
      <c r="BO10" s="39">
        <f>'T6'!BN10</f>
        <v>-13193.691164373331</v>
      </c>
      <c r="BP10" s="39">
        <f>'T6'!BO10</f>
        <v>-13157.929241202879</v>
      </c>
      <c r="BQ10" s="39">
        <f>'T6'!BP10</f>
        <v>-12870.448718452699</v>
      </c>
      <c r="BR10" s="39">
        <f>'T6'!BQ10</f>
        <v>-13045.250757849211</v>
      </c>
      <c r="BS10" s="39">
        <f>'T6'!BR10</f>
        <v>-13266.62914622975</v>
      </c>
      <c r="BT10" s="39">
        <f>'T6'!BS10</f>
        <v>-13774.77751192132</v>
      </c>
      <c r="BU10" s="39">
        <v>-14194.87199041339</v>
      </c>
      <c r="BV10" s="39">
        <v>-14803.693874657098</v>
      </c>
      <c r="BW10" s="103">
        <v>-15207.134390102279</v>
      </c>
      <c r="BX10" s="103">
        <v>-15403.940976491554</v>
      </c>
      <c r="BY10" s="103">
        <v>-17381.048944091519</v>
      </c>
      <c r="BZ10" s="103">
        <v>-18066.423888793619</v>
      </c>
      <c r="CA10" s="103">
        <v>-18449.1070038539</v>
      </c>
      <c r="CB10" s="103">
        <v>-18747.400000000001</v>
      </c>
      <c r="CC10" s="103">
        <f>[1]English!CC10</f>
        <v>0</v>
      </c>
      <c r="CD10" s="103">
        <f>[1]English!CD10</f>
        <v>0</v>
      </c>
      <c r="CE10" s="103">
        <f>[1]English!CE10</f>
        <v>0</v>
      </c>
      <c r="CF10" s="103">
        <f>[1]English!CF10</f>
        <v>0</v>
      </c>
      <c r="CG10" s="103">
        <f>[1]English!CG10</f>
        <v>0</v>
      </c>
      <c r="CH10" s="103">
        <f>[1]English!CH10</f>
        <v>0</v>
      </c>
    </row>
    <row r="11" spans="1:86" s="47" customFormat="1" x14ac:dyDescent="0.2">
      <c r="A11" s="71" t="s">
        <v>50</v>
      </c>
      <c r="B11" s="64" t="s">
        <v>59</v>
      </c>
      <c r="C11" s="45">
        <v>26629.59</v>
      </c>
      <c r="D11" s="45">
        <v>27621.534</v>
      </c>
      <c r="E11" s="39">
        <v>23542.188944138037</v>
      </c>
      <c r="F11" s="39">
        <v>27621.534184447133</v>
      </c>
      <c r="G11" s="39">
        <f t="shared" si="4"/>
        <v>36244.566806917406</v>
      </c>
      <c r="H11" s="39">
        <f t="shared" si="5"/>
        <v>46071.007553712392</v>
      </c>
      <c r="I11" s="39">
        <f t="shared" si="3"/>
        <v>56458.791649836261</v>
      </c>
      <c r="J11" s="39">
        <f t="shared" si="0"/>
        <v>66923.01606588492</v>
      </c>
      <c r="K11" s="39">
        <f t="shared" ca="1" si="1"/>
        <v>82419.956442391005</v>
      </c>
      <c r="L11" s="39">
        <f t="shared" ca="1" si="2"/>
        <v>0</v>
      </c>
      <c r="M11" s="39"/>
      <c r="N11" s="39"/>
      <c r="O11" s="79">
        <f>'T6'!N11</f>
        <v>27713.225570454375</v>
      </c>
      <c r="P11" s="39">
        <f>'T6'!O11</f>
        <v>27760.382520060219</v>
      </c>
      <c r="Q11" s="39">
        <f>'T6'!P11</f>
        <v>28597.541646368289</v>
      </c>
      <c r="R11" s="39">
        <f>'T6'!Q11</f>
        <v>29060.561847742927</v>
      </c>
      <c r="S11" s="39">
        <f>'T6'!R11</f>
        <v>29759.510914073548</v>
      </c>
      <c r="T11" s="39">
        <f>'T6'!S11</f>
        <v>30628.739284659234</v>
      </c>
      <c r="U11" s="39">
        <f>'T6'!T11</f>
        <v>31316.106458038706</v>
      </c>
      <c r="V11" s="39">
        <f>'T6'!U11</f>
        <v>32186.95803142638</v>
      </c>
      <c r="W11" s="39">
        <f>'T6'!V11</f>
        <v>33226.785494953889</v>
      </c>
      <c r="X11" s="39">
        <f>'T6'!W11</f>
        <v>34117.103775535084</v>
      </c>
      <c r="Y11" s="39">
        <f>'T6'!X11</f>
        <v>34775.866148273657</v>
      </c>
      <c r="Z11" s="39">
        <f>'T6'!Y11</f>
        <v>36244.566806917406</v>
      </c>
      <c r="AA11" s="39">
        <f>'T6'!Z11</f>
        <v>36585.653150835584</v>
      </c>
      <c r="AB11" s="39">
        <f>'T6'!AA11</f>
        <v>37213.543243871565</v>
      </c>
      <c r="AC11" s="39">
        <f>'T6'!AB11</f>
        <v>37759.354711815104</v>
      </c>
      <c r="AD11" s="39">
        <f>'T6'!AC11</f>
        <v>38675.39904683183</v>
      </c>
      <c r="AE11" s="39">
        <f>'T6'!AD11</f>
        <v>39659.323940315371</v>
      </c>
      <c r="AF11" s="39">
        <f>'T6'!AE11</f>
        <v>40995.041900218079</v>
      </c>
      <c r="AG11" s="39">
        <f>'T6'!AF11</f>
        <v>42237.561029627832</v>
      </c>
      <c r="AH11" s="39">
        <f>'T6'!AG11</f>
        <v>42803.612686343906</v>
      </c>
      <c r="AI11" s="39">
        <f>'T6'!AH11</f>
        <v>43807.096567278975</v>
      </c>
      <c r="AJ11" s="39">
        <f>'T6'!AI11</f>
        <v>44423.704685876415</v>
      </c>
      <c r="AK11" s="39">
        <f>'T6'!AJ11</f>
        <v>45137.243917984953</v>
      </c>
      <c r="AL11" s="39">
        <f>'T6'!AK11</f>
        <v>46071.007553712392</v>
      </c>
      <c r="AM11" s="39">
        <f>'T6'!AL11</f>
        <v>46360.465233473398</v>
      </c>
      <c r="AN11" s="39">
        <f>'T6'!AM11</f>
        <v>46938.563256943758</v>
      </c>
      <c r="AO11" s="39">
        <f>'T6'!AN11</f>
        <v>47627.034969054403</v>
      </c>
      <c r="AP11" s="39">
        <f>'T6'!AO11</f>
        <v>50752.861761519474</v>
      </c>
      <c r="AQ11" s="39">
        <f>'T6'!AP11</f>
        <v>51500.189349847838</v>
      </c>
      <c r="AR11" s="39">
        <f>'T6'!AQ11</f>
        <v>52528.635663938163</v>
      </c>
      <c r="AS11" s="39">
        <f>'T6'!AR11</f>
        <v>53147.028241756008</v>
      </c>
      <c r="AT11" s="39">
        <f>'T6'!AS11</f>
        <v>53994.77</v>
      </c>
      <c r="AU11" s="39">
        <f>'T6'!AT11</f>
        <v>54551.050999999999</v>
      </c>
      <c r="AV11" s="39">
        <f>'T6'!AU11</f>
        <v>54612.811750989837</v>
      </c>
      <c r="AW11" s="39">
        <f>'T6'!AV11</f>
        <v>55133.894066556051</v>
      </c>
      <c r="AX11" s="39">
        <f>'T6'!AW11</f>
        <v>56458.791649836261</v>
      </c>
      <c r="AY11" s="39">
        <f>'T6'!AX11</f>
        <v>56969.519</v>
      </c>
      <c r="AZ11" s="39">
        <f>'T6'!AY11</f>
        <v>56956.118977251157</v>
      </c>
      <c r="BA11" s="39">
        <f>'T6'!AZ11</f>
        <v>57386.338187454181</v>
      </c>
      <c r="BB11" s="39">
        <f>'T6'!BA11</f>
        <v>57973.93229890542</v>
      </c>
      <c r="BC11" s="39">
        <f>'T6'!BB11</f>
        <v>59163.204745241477</v>
      </c>
      <c r="BD11" s="39">
        <f>'T6'!BC11</f>
        <v>61190.289817928613</v>
      </c>
      <c r="BE11" s="39">
        <f>'T6'!BD11</f>
        <v>61969.983333011231</v>
      </c>
      <c r="BF11" s="39">
        <f>'T6'!BE11</f>
        <v>62600.928469799117</v>
      </c>
      <c r="BG11" s="39">
        <f>'T6'!BF11</f>
        <v>63492.959497849239</v>
      </c>
      <c r="BH11" s="39">
        <f>'T6'!BG11</f>
        <v>64230.130022493919</v>
      </c>
      <c r="BI11" s="39">
        <f>'T6'!BH11</f>
        <v>65190.959470780159</v>
      </c>
      <c r="BJ11" s="39">
        <f>'T6'!BI11</f>
        <v>66923.01606588492</v>
      </c>
      <c r="BK11" s="39">
        <f>'T6'!BJ11</f>
        <v>66782.226589880505</v>
      </c>
      <c r="BL11" s="39">
        <f>'T6'!BK11</f>
        <v>67741.145386346136</v>
      </c>
      <c r="BM11" s="39">
        <f>'T6'!BL11</f>
        <v>68686.935432205239</v>
      </c>
      <c r="BN11" s="39">
        <f>'T6'!BM11</f>
        <v>69799.369272577896</v>
      </c>
      <c r="BO11" s="39">
        <f>'T6'!BN11</f>
        <v>71087.795112960332</v>
      </c>
      <c r="BP11" s="39">
        <f>'T6'!BO11</f>
        <v>72464.216939108446</v>
      </c>
      <c r="BQ11" s="39">
        <f>'T6'!BP11</f>
        <v>73364.866928258853</v>
      </c>
      <c r="BR11" s="39">
        <f>'T6'!BQ11</f>
        <v>75847.704400416027</v>
      </c>
      <c r="BS11" s="39">
        <f>'T6'!BR11</f>
        <v>77926.997278187817</v>
      </c>
      <c r="BT11" s="39">
        <f>'T6'!BS11</f>
        <v>79052.881939327854</v>
      </c>
      <c r="BU11" s="39">
        <v>80345.424901310893</v>
      </c>
      <c r="BV11" s="39">
        <v>82419.956442391005</v>
      </c>
      <c r="BW11" s="103">
        <v>83976.56628469062</v>
      </c>
      <c r="BX11" s="103">
        <v>84819.683392344523</v>
      </c>
      <c r="BY11" s="103">
        <v>86575.162550564608</v>
      </c>
      <c r="BZ11" s="103">
        <v>88639.190301271403</v>
      </c>
      <c r="CA11" s="103">
        <v>90015.609442372835</v>
      </c>
      <c r="CB11" s="103">
        <v>91568.6</v>
      </c>
      <c r="CC11" s="103">
        <f>[1]English!CC11</f>
        <v>0</v>
      </c>
      <c r="CD11" s="103">
        <f>[1]English!CD11</f>
        <v>0</v>
      </c>
      <c r="CE11" s="103">
        <f>[1]English!CE11</f>
        <v>0</v>
      </c>
      <c r="CF11" s="103">
        <f>[1]English!CF11</f>
        <v>0</v>
      </c>
      <c r="CG11" s="103">
        <f>[1]English!CG11</f>
        <v>0</v>
      </c>
      <c r="CH11" s="103">
        <f>[1]English!CH11</f>
        <v>0</v>
      </c>
    </row>
    <row r="12" spans="1:86" s="41" customFormat="1" x14ac:dyDescent="0.2">
      <c r="A12" s="72" t="s">
        <v>53</v>
      </c>
      <c r="B12" s="64" t="s">
        <v>59</v>
      </c>
      <c r="C12" s="48">
        <v>9.2330000000000005</v>
      </c>
      <c r="D12" s="48">
        <v>12.739000000000001</v>
      </c>
      <c r="E12" s="48">
        <v>5.5712306570000001</v>
      </c>
      <c r="F12" s="48">
        <v>12.739434936</v>
      </c>
      <c r="G12" s="48">
        <f t="shared" si="4"/>
        <v>0</v>
      </c>
      <c r="H12" s="48">
        <f t="shared" si="5"/>
        <v>0</v>
      </c>
      <c r="I12" s="48">
        <f t="shared" si="3"/>
        <v>0</v>
      </c>
      <c r="J12" s="48">
        <f t="shared" si="0"/>
        <v>0.41099639306000002</v>
      </c>
      <c r="K12" s="48">
        <f t="shared" ca="1" si="1"/>
        <v>0.61203895704</v>
      </c>
      <c r="L12" s="48">
        <f t="shared" ca="1" si="2"/>
        <v>0</v>
      </c>
      <c r="M12" s="48"/>
      <c r="N12" s="48"/>
      <c r="O12" s="80">
        <f>'T6'!N12</f>
        <v>9.6067180130000001</v>
      </c>
      <c r="P12" s="48">
        <f>'T6'!O12</f>
        <v>12.478870945999999</v>
      </c>
      <c r="Q12" s="48">
        <f>'T6'!P12</f>
        <v>13.025043473</v>
      </c>
      <c r="R12" s="48">
        <f>'T6'!Q12</f>
        <v>13.531316464</v>
      </c>
      <c r="S12" s="48">
        <f>'T6'!R12</f>
        <v>11.29449509</v>
      </c>
      <c r="T12" s="48">
        <f>'T6'!S12</f>
        <v>7.4751455020000002</v>
      </c>
      <c r="U12" s="48">
        <f>'T6'!T12</f>
        <v>2.954400197</v>
      </c>
      <c r="V12" s="48">
        <f>'T6'!U12</f>
        <v>3.3478474559999998</v>
      </c>
      <c r="W12" s="48">
        <f>'T6'!V12</f>
        <v>0.42175770400000001</v>
      </c>
      <c r="X12" s="48">
        <f>'T6'!W12</f>
        <v>0</v>
      </c>
      <c r="Y12" s="48">
        <f>'T6'!X12</f>
        <v>0</v>
      </c>
      <c r="Z12" s="48">
        <f>'T6'!Y12</f>
        <v>0</v>
      </c>
      <c r="AA12" s="48">
        <f>'T6'!Z12</f>
        <v>0</v>
      </c>
      <c r="AB12" s="48">
        <f>'T6'!AA12</f>
        <v>0</v>
      </c>
      <c r="AC12" s="48">
        <f>'T6'!AB12</f>
        <v>0</v>
      </c>
      <c r="AD12" s="48">
        <f>'T6'!AC12</f>
        <v>0</v>
      </c>
      <c r="AE12" s="48">
        <f>'T6'!AD12</f>
        <v>0</v>
      </c>
      <c r="AF12" s="48">
        <f>'T6'!AE12</f>
        <v>0</v>
      </c>
      <c r="AG12" s="48">
        <f>'T6'!AF12</f>
        <v>0</v>
      </c>
      <c r="AH12" s="48">
        <f>'T6'!AG12</f>
        <v>0</v>
      </c>
      <c r="AI12" s="48">
        <f>'T6'!AH12</f>
        <v>0</v>
      </c>
      <c r="AJ12" s="48">
        <f>'T6'!AI12</f>
        <v>0</v>
      </c>
      <c r="AK12" s="48">
        <f>'T6'!AJ12</f>
        <v>0</v>
      </c>
      <c r="AL12" s="48">
        <f>'T6'!AK12</f>
        <v>0</v>
      </c>
      <c r="AM12" s="48">
        <f>'T6'!AL12</f>
        <v>0</v>
      </c>
      <c r="AN12" s="48">
        <f>'T6'!AM12</f>
        <v>0</v>
      </c>
      <c r="AO12" s="48">
        <f>'T6'!AN12</f>
        <v>0</v>
      </c>
      <c r="AP12" s="48">
        <f>'T6'!AO12</f>
        <v>0</v>
      </c>
      <c r="AQ12" s="48">
        <f>'T6'!AP12</f>
        <v>0</v>
      </c>
      <c r="AR12" s="48">
        <f>'T6'!AQ12</f>
        <v>0</v>
      </c>
      <c r="AS12" s="48">
        <f>'T6'!AR12</f>
        <v>0</v>
      </c>
      <c r="AT12" s="48">
        <f>'T6'!AS12</f>
        <v>0</v>
      </c>
      <c r="AU12" s="48">
        <f>'T6'!AT12</f>
        <v>0</v>
      </c>
      <c r="AV12" s="48">
        <f>'T6'!AU12</f>
        <v>0</v>
      </c>
      <c r="AW12" s="48">
        <f>'T6'!AV12</f>
        <v>0</v>
      </c>
      <c r="AX12" s="48">
        <f>'T6'!AW12</f>
        <v>0</v>
      </c>
      <c r="AY12" s="48">
        <f>'T6'!AX12</f>
        <v>0</v>
      </c>
      <c r="AZ12" s="48">
        <f>'T6'!AY12</f>
        <v>0.41568855327999998</v>
      </c>
      <c r="BA12" s="48">
        <f>'T6'!AZ12</f>
        <v>0.41558495265000001</v>
      </c>
      <c r="BB12" s="48">
        <f>'T6'!BA12</f>
        <v>0.39940593659999996</v>
      </c>
      <c r="BC12" s="48">
        <f>'T6'!BB12</f>
        <v>0.41589777970000003</v>
      </c>
      <c r="BD12" s="48">
        <f>'T6'!BC12</f>
        <v>0.39650887224000003</v>
      </c>
      <c r="BE12" s="48">
        <f>'T6'!BD12</f>
        <v>0.41295115709999997</v>
      </c>
      <c r="BF12" s="48">
        <f>'T6'!BE12</f>
        <v>0.40395218399999999</v>
      </c>
      <c r="BG12" s="48">
        <f>'T6'!BF12</f>
        <v>0.39913802144999999</v>
      </c>
      <c r="BH12" s="48">
        <f>'T6'!BG12</f>
        <v>0.40669036737999997</v>
      </c>
      <c r="BI12" s="48">
        <f>'T6'!BH12</f>
        <v>0.40095411675000003</v>
      </c>
      <c r="BJ12" s="48">
        <f>'T6'!BI12</f>
        <v>0.41099639306000002</v>
      </c>
      <c r="BK12" s="48">
        <f>'T6'!BJ12</f>
        <v>0.41099527425000004</v>
      </c>
      <c r="BL12" s="48">
        <f>'T6'!BK12</f>
        <v>0.43173083550000002</v>
      </c>
      <c r="BM12" s="48">
        <f>'T6'!BL12</f>
        <v>0.41558440000000002</v>
      </c>
      <c r="BN12" s="48">
        <f>'T6'!BM12</f>
        <v>0.43374772224000002</v>
      </c>
      <c r="BO12" s="48">
        <f>'T6'!BN12</f>
        <v>0.44403722425000003</v>
      </c>
      <c r="BP12" s="48">
        <f>'T6'!BO12</f>
        <v>0.43924325093</v>
      </c>
      <c r="BQ12" s="48">
        <f>'T6'!BP12</f>
        <v>0.41992063839000004</v>
      </c>
      <c r="BR12" s="48">
        <f>'T6'!BQ12</f>
        <v>0.43951571011999996</v>
      </c>
      <c r="BS12" s="48">
        <f>'T6'!BR12</f>
        <v>1.39957917528</v>
      </c>
      <c r="BT12" s="85">
        <f>'T6'!BS12</f>
        <v>1.4019311138000001</v>
      </c>
      <c r="BU12" s="85">
        <v>0.51417956622999994</v>
      </c>
      <c r="BV12" s="85">
        <v>0.61203895704</v>
      </c>
      <c r="BW12" s="104">
        <v>0.86206565906999988</v>
      </c>
      <c r="BX12" s="104">
        <v>0.77343392071000006</v>
      </c>
      <c r="BY12" s="104">
        <v>0.75059790630000012</v>
      </c>
      <c r="BZ12" s="104">
        <v>0.64344395249999997</v>
      </c>
      <c r="CA12" s="104">
        <v>0.64186676003999998</v>
      </c>
      <c r="CB12" s="104">
        <v>0.6</v>
      </c>
      <c r="CC12" s="103">
        <f>[1]English!CC12</f>
        <v>0</v>
      </c>
      <c r="CD12" s="103">
        <f>[1]English!CD12</f>
        <v>0</v>
      </c>
      <c r="CE12" s="103">
        <f>[1]English!CE12</f>
        <v>0</v>
      </c>
      <c r="CF12" s="103">
        <f>[1]English!CF12</f>
        <v>0</v>
      </c>
      <c r="CG12" s="103">
        <f>[1]English!CG12</f>
        <v>0</v>
      </c>
      <c r="CH12" s="103">
        <f>[1]English!CH12</f>
        <v>0</v>
      </c>
    </row>
    <row r="13" spans="1:86" s="41" customFormat="1" x14ac:dyDescent="0.2">
      <c r="A13" s="72" t="s">
        <v>54</v>
      </c>
      <c r="B13" s="64" t="s">
        <v>59</v>
      </c>
      <c r="C13" s="39">
        <v>26620.357</v>
      </c>
      <c r="D13" s="39">
        <v>27608.794999999998</v>
      </c>
      <c r="E13" s="39">
        <v>23536.617713481039</v>
      </c>
      <c r="F13" s="39">
        <v>27608.794749511133</v>
      </c>
      <c r="G13" s="39">
        <f t="shared" si="4"/>
        <v>36244.566806917406</v>
      </c>
      <c r="H13" s="39">
        <f t="shared" si="5"/>
        <v>46071.007553712392</v>
      </c>
      <c r="I13" s="39">
        <f t="shared" si="3"/>
        <v>56458.791649836261</v>
      </c>
      <c r="J13" s="39">
        <f t="shared" si="0"/>
        <v>66922.605069491867</v>
      </c>
      <c r="K13" s="39">
        <f t="shared" ca="1" si="1"/>
        <v>82419.344403433963</v>
      </c>
      <c r="L13" s="39">
        <f t="shared" ca="1" si="2"/>
        <v>0</v>
      </c>
      <c r="M13" s="39"/>
      <c r="N13" s="39"/>
      <c r="O13" s="79">
        <f>'T6'!N13</f>
        <v>27703.618852441374</v>
      </c>
      <c r="P13" s="39">
        <f>'T6'!O13</f>
        <v>27747.903649114218</v>
      </c>
      <c r="Q13" s="39">
        <f>'T6'!P13</f>
        <v>28584.516602895284</v>
      </c>
      <c r="R13" s="39">
        <f>'T6'!Q13</f>
        <v>29047.030531278928</v>
      </c>
      <c r="S13" s="39">
        <f>'T6'!R13</f>
        <v>29748.216418983549</v>
      </c>
      <c r="T13" s="39">
        <f>'T6'!S13</f>
        <v>30621.264139157232</v>
      </c>
      <c r="U13" s="39">
        <f>'T6'!T13</f>
        <v>31313.152057841708</v>
      </c>
      <c r="V13" s="39">
        <f>'T6'!U13</f>
        <v>32183.610183970381</v>
      </c>
      <c r="W13" s="39">
        <f>'T6'!V13</f>
        <v>33226.363737249885</v>
      </c>
      <c r="X13" s="39">
        <f>'T6'!W13</f>
        <v>34117.103775535084</v>
      </c>
      <c r="Y13" s="39">
        <f>'T6'!X13</f>
        <v>34775.866148273657</v>
      </c>
      <c r="Z13" s="39">
        <f>'T6'!Y13</f>
        <v>36244.566806917406</v>
      </c>
      <c r="AA13" s="39">
        <f>'T6'!Z13</f>
        <v>36585.653150835584</v>
      </c>
      <c r="AB13" s="39">
        <f>'T6'!AA13</f>
        <v>37213.543243871565</v>
      </c>
      <c r="AC13" s="39">
        <f>'T6'!AB13</f>
        <v>37759.354711815104</v>
      </c>
      <c r="AD13" s="39">
        <f>'T6'!AC13</f>
        <v>38675.39904683183</v>
      </c>
      <c r="AE13" s="39">
        <f>'T6'!AD13</f>
        <v>39659.323940315371</v>
      </c>
      <c r="AF13" s="39">
        <f>'T6'!AE13</f>
        <v>40995.041900218079</v>
      </c>
      <c r="AG13" s="39">
        <f>'T6'!AF13</f>
        <v>42237.561029627832</v>
      </c>
      <c r="AH13" s="39">
        <f>'T6'!AG13</f>
        <v>42803.612686343906</v>
      </c>
      <c r="AI13" s="39">
        <f>'T6'!AH13</f>
        <v>43807.096567278975</v>
      </c>
      <c r="AJ13" s="39">
        <f>'T6'!AI13</f>
        <v>44423.704685876415</v>
      </c>
      <c r="AK13" s="39">
        <f>'T6'!AJ13</f>
        <v>45137.243917984953</v>
      </c>
      <c r="AL13" s="39">
        <f>'T6'!AK13</f>
        <v>46071.007553712392</v>
      </c>
      <c r="AM13" s="39">
        <f>'T6'!AL13</f>
        <v>46360.465233473398</v>
      </c>
      <c r="AN13" s="39">
        <f>'T6'!AM13</f>
        <v>46938.563256943758</v>
      </c>
      <c r="AO13" s="39">
        <f>'T6'!AN13</f>
        <v>47627.034969054403</v>
      </c>
      <c r="AP13" s="39">
        <f>'T6'!AO13</f>
        <v>50752.861761519474</v>
      </c>
      <c r="AQ13" s="39">
        <f>'T6'!AP13</f>
        <v>51500.189349847838</v>
      </c>
      <c r="AR13" s="39">
        <f>'T6'!AQ13</f>
        <v>52528.635663938163</v>
      </c>
      <c r="AS13" s="39">
        <f>'T6'!AR13</f>
        <v>53147.028241756008</v>
      </c>
      <c r="AT13" s="39">
        <f>'T6'!AS13</f>
        <v>53994.77</v>
      </c>
      <c r="AU13" s="39">
        <f>'T6'!AT13</f>
        <v>54551.050999999999</v>
      </c>
      <c r="AV13" s="39">
        <f>'T6'!AU13</f>
        <v>54612.811750989837</v>
      </c>
      <c r="AW13" s="39">
        <f>'T6'!AV13</f>
        <v>55133.894066556051</v>
      </c>
      <c r="AX13" s="39">
        <f>'T6'!AW13</f>
        <v>56458.791649836261</v>
      </c>
      <c r="AY13" s="39">
        <f>'T6'!AX13</f>
        <v>56969.519</v>
      </c>
      <c r="AZ13" s="39">
        <f>'T6'!AY13</f>
        <v>56955.703288697878</v>
      </c>
      <c r="BA13" s="39">
        <f>'T6'!AZ13</f>
        <v>57385.922602501523</v>
      </c>
      <c r="BB13" s="39">
        <f>'T6'!BA13</f>
        <v>57973.532892968818</v>
      </c>
      <c r="BC13" s="39">
        <f>'T6'!BB13</f>
        <v>59162.788847461772</v>
      </c>
      <c r="BD13" s="39">
        <f>'T6'!BC13</f>
        <v>61189.893309056373</v>
      </c>
      <c r="BE13" s="39">
        <f>'T6'!BD13</f>
        <v>61969.57038185413</v>
      </c>
      <c r="BF13" s="39">
        <f>'T6'!BE13</f>
        <v>62600.524517615115</v>
      </c>
      <c r="BG13" s="39">
        <f>'T6'!BF13</f>
        <v>63492.560359827796</v>
      </c>
      <c r="BH13" s="39">
        <f>'T6'!BG13</f>
        <v>64229.723332126545</v>
      </c>
      <c r="BI13" s="39">
        <f>'T6'!BH13</f>
        <v>65190.558516663412</v>
      </c>
      <c r="BJ13" s="39">
        <f>'T6'!BI13</f>
        <v>66922.605069491867</v>
      </c>
      <c r="BK13" s="39">
        <f>'T6'!BJ13</f>
        <v>66781.815594606247</v>
      </c>
      <c r="BL13" s="39">
        <f>'T6'!BK13</f>
        <v>67740.713655510641</v>
      </c>
      <c r="BM13" s="39">
        <f>'T6'!BL13</f>
        <v>68686.519847805248</v>
      </c>
      <c r="BN13" s="39">
        <f>'T6'!BM13</f>
        <v>69798.935524855653</v>
      </c>
      <c r="BO13" s="39">
        <f>'T6'!BN13</f>
        <v>71087.351075736093</v>
      </c>
      <c r="BP13" s="39">
        <f>'T6'!BO13</f>
        <v>72463.777695857512</v>
      </c>
      <c r="BQ13" s="39">
        <f>'T6'!BP13</f>
        <v>73364.44700762046</v>
      </c>
      <c r="BR13" s="39">
        <f>'T6'!BQ13</f>
        <v>75847.264884705917</v>
      </c>
      <c r="BS13" s="39">
        <f>'T6'!BR13</f>
        <v>77925.597699012535</v>
      </c>
      <c r="BT13" s="39">
        <f>'T6'!BS13</f>
        <v>79051.480008214057</v>
      </c>
      <c r="BU13" s="39">
        <v>80344.910721744658</v>
      </c>
      <c r="BV13" s="39">
        <v>82419.344403433963</v>
      </c>
      <c r="BW13" s="103">
        <v>83975.704219031555</v>
      </c>
      <c r="BX13" s="103">
        <v>84818.909958423814</v>
      </c>
      <c r="BY13" s="103">
        <v>86574.411952658309</v>
      </c>
      <c r="BZ13" s="103">
        <v>88638.546857318899</v>
      </c>
      <c r="CA13" s="103">
        <v>90014.967575612798</v>
      </c>
      <c r="CB13" s="103">
        <v>91568</v>
      </c>
      <c r="CC13" s="103">
        <f>[1]English!CC13</f>
        <v>0</v>
      </c>
      <c r="CD13" s="103">
        <f>[1]English!CD13</f>
        <v>0</v>
      </c>
      <c r="CE13" s="103">
        <f>[1]English!CE13</f>
        <v>0</v>
      </c>
      <c r="CF13" s="103">
        <f>[1]English!CF13</f>
        <v>0</v>
      </c>
      <c r="CG13" s="103">
        <f>[1]English!CG13</f>
        <v>0</v>
      </c>
      <c r="CH13" s="103">
        <f>[1]English!CH13</f>
        <v>0</v>
      </c>
    </row>
    <row r="14" spans="1:86" s="49" customFormat="1" x14ac:dyDescent="0.2">
      <c r="A14" s="69" t="s">
        <v>36</v>
      </c>
      <c r="B14" s="64" t="s">
        <v>59</v>
      </c>
      <c r="C14" s="39">
        <v>-14535.282999999999</v>
      </c>
      <c r="D14" s="39">
        <v>-13318.379000000001</v>
      </c>
      <c r="E14" s="39">
        <v>-10616.872075639068</v>
      </c>
      <c r="F14" s="39">
        <v>-13315.746075555788</v>
      </c>
      <c r="G14" s="39">
        <f t="shared" si="4"/>
        <v>-16015.972522536877</v>
      </c>
      <c r="H14" s="39">
        <f t="shared" si="5"/>
        <v>-17481.395098843172</v>
      </c>
      <c r="I14" s="39">
        <f t="shared" si="3"/>
        <v>-22507.961405993297</v>
      </c>
      <c r="J14" s="39">
        <f t="shared" si="0"/>
        <v>-27112.969629114439</v>
      </c>
      <c r="K14" s="39">
        <f t="shared" ca="1" si="1"/>
        <v>-34387.321830862769</v>
      </c>
      <c r="L14" s="39">
        <f t="shared" ca="1" si="2"/>
        <v>0</v>
      </c>
      <c r="M14" s="39"/>
      <c r="N14" s="39"/>
      <c r="O14" s="79">
        <f>'T6'!N14</f>
        <v>-13278.088546913981</v>
      </c>
      <c r="P14" s="39">
        <f>'T6'!O14</f>
        <v>-13498.712698264191</v>
      </c>
      <c r="Q14" s="39">
        <f>'T6'!P14</f>
        <v>-13422.282116171016</v>
      </c>
      <c r="R14" s="39">
        <f>'T6'!Q14</f>
        <v>-13837.134227765371</v>
      </c>
      <c r="S14" s="39">
        <f>'T6'!R14</f>
        <v>-14200.089021670441</v>
      </c>
      <c r="T14" s="39">
        <f>'T6'!S14</f>
        <v>-14824.896390988464</v>
      </c>
      <c r="U14" s="39">
        <f>'T6'!T14</f>
        <v>-14954.856916287261</v>
      </c>
      <c r="V14" s="39">
        <f>'T6'!U14</f>
        <v>-15629.984889993548</v>
      </c>
      <c r="W14" s="39">
        <f>'T6'!V14</f>
        <v>-15159.610855066045</v>
      </c>
      <c r="X14" s="39">
        <f>'T6'!W14</f>
        <v>-15474.538564075932</v>
      </c>
      <c r="Y14" s="39">
        <f>'T6'!X14</f>
        <v>-15623.444358374967</v>
      </c>
      <c r="Z14" s="39">
        <f>'T6'!Y14</f>
        <v>-16015.972522536877</v>
      </c>
      <c r="AA14" s="39">
        <f>'T6'!Z14</f>
        <v>-15830.894846347597</v>
      </c>
      <c r="AB14" s="39">
        <f>'T6'!AA14</f>
        <v>-16374.720229368446</v>
      </c>
      <c r="AC14" s="39">
        <f>'T6'!AB14</f>
        <v>-15830.601921882195</v>
      </c>
      <c r="AD14" s="39">
        <f>'T6'!AC14</f>
        <v>-17055.091657379082</v>
      </c>
      <c r="AE14" s="39">
        <f>'T6'!AD14</f>
        <v>-16868.429510646656</v>
      </c>
      <c r="AF14" s="39">
        <f>'T6'!AE14</f>
        <v>-17120.494363216319</v>
      </c>
      <c r="AG14" s="39">
        <f>'T6'!AF14</f>
        <v>-17058.992783222682</v>
      </c>
      <c r="AH14" s="39">
        <f>'T6'!AG14</f>
        <v>-16645.061430934187</v>
      </c>
      <c r="AI14" s="39">
        <f>'T6'!AH14</f>
        <v>-17288.632873705716</v>
      </c>
      <c r="AJ14" s="39">
        <f>'T6'!AI14</f>
        <v>-17085.366164050807</v>
      </c>
      <c r="AK14" s="39">
        <f>'T6'!AJ14</f>
        <v>-17302.286844880255</v>
      </c>
      <c r="AL14" s="39">
        <f>'T6'!AK14</f>
        <v>-17481.395098843172</v>
      </c>
      <c r="AM14" s="39">
        <f>'T6'!AL14</f>
        <v>-17632.520970231632</v>
      </c>
      <c r="AN14" s="39">
        <f>'T6'!AM14</f>
        <v>-17873.970054254554</v>
      </c>
      <c r="AO14" s="39">
        <f>'T6'!AN14</f>
        <v>-18344.47466201584</v>
      </c>
      <c r="AP14" s="39">
        <f>'T6'!AO14</f>
        <v>-19497.86977675329</v>
      </c>
      <c r="AQ14" s="39">
        <f>'T6'!AP14</f>
        <v>-19615.181754551551</v>
      </c>
      <c r="AR14" s="39">
        <f>'T6'!AQ14</f>
        <v>-20152.21001392548</v>
      </c>
      <c r="AS14" s="39">
        <f>'T6'!AR14</f>
        <v>-21043.40361983913</v>
      </c>
      <c r="AT14" s="39">
        <f>'T6'!AS14</f>
        <v>-21258.182000000001</v>
      </c>
      <c r="AU14" s="39">
        <f>'T6'!AT14</f>
        <v>-21695.27</v>
      </c>
      <c r="AV14" s="39">
        <f>'T6'!AU14</f>
        <v>-21670.588074200637</v>
      </c>
      <c r="AW14" s="39">
        <f>'T6'!AV14</f>
        <v>-21837.192723273034</v>
      </c>
      <c r="AX14" s="39">
        <f>'T6'!AW14</f>
        <v>-22507.961405993297</v>
      </c>
      <c r="AY14" s="39">
        <f>'T6'!AX14</f>
        <v>-22966.670999999998</v>
      </c>
      <c r="AZ14" s="39">
        <f>'T6'!AY14</f>
        <v>-23368.294444267518</v>
      </c>
      <c r="BA14" s="39">
        <f>'T6'!AZ14</f>
        <v>-23510.430930080696</v>
      </c>
      <c r="BB14" s="39">
        <f>'T6'!BA14</f>
        <v>-24459.289000000001</v>
      </c>
      <c r="BC14" s="39">
        <f>'T6'!BB14</f>
        <v>-24993.351999999999</v>
      </c>
      <c r="BD14" s="39">
        <f>'T6'!BC14</f>
        <v>-26076.666579789817</v>
      </c>
      <c r="BE14" s="39">
        <f>'T6'!BD14</f>
        <v>-26801.729345248772</v>
      </c>
      <c r="BF14" s="39">
        <f>'T6'!BE14</f>
        <v>-26466.791000000001</v>
      </c>
      <c r="BG14" s="39">
        <f>'T6'!BF14</f>
        <v>-26704.847475754756</v>
      </c>
      <c r="BH14" s="39">
        <f>'T6'!BG14</f>
        <v>-26532.445237039137</v>
      </c>
      <c r="BI14" s="39">
        <f>'T6'!BH14</f>
        <v>-26639.0648969756</v>
      </c>
      <c r="BJ14" s="39">
        <f>'T6'!BI14</f>
        <v>-27112.969629114439</v>
      </c>
      <c r="BK14" s="39">
        <f>'T6'!BJ14</f>
        <v>-27650.84895118151</v>
      </c>
      <c r="BL14" s="39">
        <f>'T6'!BK14</f>
        <v>-27956.657307791691</v>
      </c>
      <c r="BM14" s="39">
        <f>'T6'!BL14</f>
        <v>-27848.834928102904</v>
      </c>
      <c r="BN14" s="39">
        <f>'T6'!BM14</f>
        <v>-28968.308505002005</v>
      </c>
      <c r="BO14" s="39">
        <f>'T6'!BN14</f>
        <v>-29606.579969072183</v>
      </c>
      <c r="BP14" s="39">
        <f>'T6'!BO14</f>
        <v>-29650.457537694128</v>
      </c>
      <c r="BQ14" s="39">
        <f>'T6'!BP14</f>
        <v>-31178.550733503311</v>
      </c>
      <c r="BR14" s="39">
        <f>'T6'!BQ14</f>
        <v>-31798.822623220341</v>
      </c>
      <c r="BS14" s="39">
        <f>'T6'!BR14</f>
        <v>-32988.794355999511</v>
      </c>
      <c r="BT14" s="39">
        <f>'T6'!BS14</f>
        <v>-33592.687389897525</v>
      </c>
      <c r="BU14" s="39">
        <v>-33151.498926799388</v>
      </c>
      <c r="BV14" s="39">
        <v>-34387.321830862769</v>
      </c>
      <c r="BW14" s="103">
        <v>-35395.987552336868</v>
      </c>
      <c r="BX14" s="103">
        <v>-35335.744118241295</v>
      </c>
      <c r="BY14" s="103">
        <v>-35196.962461168499</v>
      </c>
      <c r="BZ14" s="103">
        <v>-36271.755223006534</v>
      </c>
      <c r="CA14" s="103">
        <v>-36849.91813950822</v>
      </c>
      <c r="CB14" s="103">
        <v>-39273.199999999997</v>
      </c>
      <c r="CC14" s="103">
        <f>[1]English!CC14</f>
        <v>0</v>
      </c>
      <c r="CD14" s="103">
        <f>[1]English!CD14</f>
        <v>0</v>
      </c>
      <c r="CE14" s="103">
        <f>[1]English!CE14</f>
        <v>0</v>
      </c>
      <c r="CF14" s="103">
        <f>[1]English!CF14</f>
        <v>0</v>
      </c>
      <c r="CG14" s="103">
        <f>[1]English!CG14</f>
        <v>0</v>
      </c>
      <c r="CH14" s="103">
        <f>[1]English!CH14</f>
        <v>0</v>
      </c>
    </row>
    <row r="15" spans="1:86" s="41" customFormat="1" x14ac:dyDescent="0.2">
      <c r="A15" s="73" t="s">
        <v>55</v>
      </c>
      <c r="B15" s="64" t="s">
        <v>59</v>
      </c>
      <c r="C15" s="39">
        <v>-777.38</v>
      </c>
      <c r="D15" s="39">
        <v>-778.29499999999996</v>
      </c>
      <c r="E15" s="39">
        <v>-655.03233113925</v>
      </c>
      <c r="F15" s="39">
        <v>-778.29479055370007</v>
      </c>
      <c r="G15" s="39">
        <f t="shared" si="4"/>
        <v>-901.56787636150557</v>
      </c>
      <c r="H15" s="39">
        <f t="shared" si="5"/>
        <v>-1020.9093028010001</v>
      </c>
      <c r="I15" s="39">
        <f t="shared" si="3"/>
        <v>-1301.5282096428598</v>
      </c>
      <c r="J15" s="39">
        <f t="shared" si="0"/>
        <v>-1624.2444529729601</v>
      </c>
      <c r="K15" s="39">
        <f t="shared" ca="1" si="1"/>
        <v>-1973.7973063153199</v>
      </c>
      <c r="L15" s="39">
        <f t="shared" ca="1" si="2"/>
        <v>0</v>
      </c>
      <c r="M15" s="39"/>
      <c r="N15" s="39"/>
      <c r="O15" s="79">
        <f>'T6'!N15</f>
        <v>-798.22078867175003</v>
      </c>
      <c r="P15" s="39">
        <f>'T6'!O15</f>
        <v>-792.72278783080003</v>
      </c>
      <c r="Q15" s="39">
        <f>'T6'!P15</f>
        <v>-796.96734369949979</v>
      </c>
      <c r="R15" s="39">
        <f>'T6'!Q15</f>
        <v>-794.99073234765001</v>
      </c>
      <c r="S15" s="39">
        <f>'T6'!R15</f>
        <v>-801.11754368972004</v>
      </c>
      <c r="T15" s="39">
        <f>'T6'!S15</f>
        <v>-846.0532925082</v>
      </c>
      <c r="U15" s="39">
        <f>'T6'!T15</f>
        <v>-855.45772577550008</v>
      </c>
      <c r="V15" s="39">
        <f>'T6'!U15</f>
        <v>-888.72113656969998</v>
      </c>
      <c r="W15" s="39">
        <f>'T6'!V15</f>
        <v>-888.68902415945013</v>
      </c>
      <c r="X15" s="39">
        <f>'T6'!W15</f>
        <v>-898.48091033203991</v>
      </c>
      <c r="Y15" s="39">
        <f>'T6'!X15</f>
        <v>-890.59468499047</v>
      </c>
      <c r="Z15" s="39">
        <f>'T6'!Y15</f>
        <v>-901.56787636150557</v>
      </c>
      <c r="AA15" s="39">
        <f>'T6'!Z15</f>
        <v>-932.55505099559991</v>
      </c>
      <c r="AB15" s="39">
        <f>'T6'!AA15</f>
        <v>-1008.7302723325499</v>
      </c>
      <c r="AC15" s="39">
        <f>'T6'!AB15</f>
        <v>-929.5383454987001</v>
      </c>
      <c r="AD15" s="39">
        <f>'T6'!AC15</f>
        <v>-973.13549137000018</v>
      </c>
      <c r="AE15" s="39">
        <f>'T6'!AD15</f>
        <v>-984.93692319651996</v>
      </c>
      <c r="AF15" s="39">
        <f>'T6'!AE15</f>
        <v>-1065.7042572064602</v>
      </c>
      <c r="AG15" s="39">
        <f>'T6'!AF15</f>
        <v>-1029.0482090889702</v>
      </c>
      <c r="AH15" s="39">
        <f>'T6'!AG15</f>
        <v>-1023.1323816569002</v>
      </c>
      <c r="AI15" s="39">
        <f>'T6'!AH15</f>
        <v>-1030.9934869413598</v>
      </c>
      <c r="AJ15" s="39">
        <f>'T6'!AI15</f>
        <v>-1024.2786283047101</v>
      </c>
      <c r="AK15" s="39">
        <f>'T6'!AJ15</f>
        <v>-1017.34802773648</v>
      </c>
      <c r="AL15" s="39">
        <f>'T6'!AK15</f>
        <v>-1020.9093028010001</v>
      </c>
      <c r="AM15" s="39">
        <f>'T6'!AL15</f>
        <v>-1042.2835068066097</v>
      </c>
      <c r="AN15" s="39">
        <f>'T6'!AM15</f>
        <v>-1051.0914941823198</v>
      </c>
      <c r="AO15" s="39">
        <f>'T6'!AN15</f>
        <v>-1067.2099901500801</v>
      </c>
      <c r="AP15" s="39">
        <f>'T6'!AO15</f>
        <v>-1088.7423057405999</v>
      </c>
      <c r="AQ15" s="39">
        <f>'T6'!AP15</f>
        <v>-1109.2982643617001</v>
      </c>
      <c r="AR15" s="39">
        <f>'T6'!AQ15</f>
        <v>-1179.36355990432</v>
      </c>
      <c r="AS15" s="39">
        <f>'T6'!AR15</f>
        <v>-1209.5200972582195</v>
      </c>
      <c r="AT15" s="39">
        <f>'T6'!AS15</f>
        <v>-1247.2349999999999</v>
      </c>
      <c r="AU15" s="39">
        <f>'T6'!AT15</f>
        <v>-1240.712</v>
      </c>
      <c r="AV15" s="39">
        <f>'T6'!AU15</f>
        <v>-1244.812263156</v>
      </c>
      <c r="AW15" s="39">
        <f>'T6'!AV15</f>
        <v>-1263.2746278301001</v>
      </c>
      <c r="AX15" s="39">
        <f>'T6'!AW15</f>
        <v>-1301.5282096428598</v>
      </c>
      <c r="AY15" s="39">
        <f>'T6'!AX15</f>
        <v>-1328.6130000000001</v>
      </c>
      <c r="AZ15" s="39">
        <f>'T6'!AY15</f>
        <v>-1338.01982624328</v>
      </c>
      <c r="BA15" s="39">
        <f>'T6'!AZ15</f>
        <v>-1357.6406010918502</v>
      </c>
      <c r="BB15" s="39">
        <f>'T6'!BA15</f>
        <v>-1425.8710000000001</v>
      </c>
      <c r="BC15" s="39">
        <f>'T6'!BB15</f>
        <v>-1414.1489999999999</v>
      </c>
      <c r="BD15" s="39">
        <f>'T6'!BC15</f>
        <v>-1495.3853221614202</v>
      </c>
      <c r="BE15" s="39">
        <f>'T6'!BD15</f>
        <v>-1475.6105212073398</v>
      </c>
      <c r="BF15" s="39">
        <f>'T6'!BE15</f>
        <v>-1489.65</v>
      </c>
      <c r="BG15" s="39">
        <f>'T6'!BF15</f>
        <v>-1509.5072962854301</v>
      </c>
      <c r="BH15" s="39">
        <f>'T6'!BG15</f>
        <v>-1560.4246281528799</v>
      </c>
      <c r="BI15" s="39">
        <f>'T6'!BH15</f>
        <v>-1545.6425483183998</v>
      </c>
      <c r="BJ15" s="39">
        <f>'T6'!BI15</f>
        <v>-1624.2444529729601</v>
      </c>
      <c r="BK15" s="39">
        <f>'T6'!BJ15</f>
        <v>-1675.5318930183998</v>
      </c>
      <c r="BL15" s="39">
        <f>'T6'!BK15</f>
        <v>-1642.6428482610997</v>
      </c>
      <c r="BM15" s="39">
        <f>'T6'!BL15</f>
        <v>-1675.043762733</v>
      </c>
      <c r="BN15" s="39">
        <f>'T6'!BM15</f>
        <v>-1763.0182197262397</v>
      </c>
      <c r="BO15" s="39">
        <f>'T6'!BN15</f>
        <v>-1759.7156543280003</v>
      </c>
      <c r="BP15" s="39">
        <f>'T6'!BO15</f>
        <v>-1810.6524061407299</v>
      </c>
      <c r="BQ15" s="39">
        <f>'T6'!BP15</f>
        <v>-1879.4926246710102</v>
      </c>
      <c r="BR15" s="39">
        <f>'T6'!BQ15</f>
        <v>-1928.6809289328003</v>
      </c>
      <c r="BS15" s="39">
        <f>'T6'!BR15</f>
        <v>-1926.7066002092799</v>
      </c>
      <c r="BT15" s="39">
        <f>'T6'!BS15</f>
        <v>-1939.5870545579996</v>
      </c>
      <c r="BU15" s="39">
        <v>-1986.7189515232706</v>
      </c>
      <c r="BV15" s="39">
        <v>-1973.7973063153199</v>
      </c>
      <c r="BW15" s="103">
        <v>-2115.8542249580696</v>
      </c>
      <c r="BX15" s="103">
        <v>-2030.01222407776</v>
      </c>
      <c r="BY15" s="103">
        <v>-2068.0462247701998</v>
      </c>
      <c r="BZ15" s="103">
        <v>-2108.8027616545</v>
      </c>
      <c r="CA15" s="103">
        <v>-2128.03222535136</v>
      </c>
      <c r="CB15" s="103">
        <v>-2248.8000000000002</v>
      </c>
      <c r="CC15" s="103">
        <f>[1]English!CC15</f>
        <v>0</v>
      </c>
      <c r="CD15" s="103">
        <f>[1]English!CD15</f>
        <v>0</v>
      </c>
      <c r="CE15" s="103">
        <f>[1]English!CE15</f>
        <v>0</v>
      </c>
      <c r="CF15" s="103">
        <f>[1]English!CF15</f>
        <v>0</v>
      </c>
      <c r="CG15" s="103">
        <f>[1]English!CG15</f>
        <v>0</v>
      </c>
      <c r="CH15" s="103">
        <f>[1]English!CH15</f>
        <v>0</v>
      </c>
    </row>
    <row r="16" spans="1:86" s="41" customFormat="1" x14ac:dyDescent="0.2">
      <c r="A16" s="73" t="s">
        <v>56</v>
      </c>
      <c r="B16" s="64" t="s">
        <v>59</v>
      </c>
      <c r="C16" s="39">
        <v>-13340.141</v>
      </c>
      <c r="D16" s="39">
        <v>-12115.539000000001</v>
      </c>
      <c r="E16" s="39">
        <v>-11490.737622279044</v>
      </c>
      <c r="F16" s="39">
        <v>-12115.539146112056</v>
      </c>
      <c r="G16" s="39">
        <f t="shared" si="4"/>
        <v>-13811.883873775818</v>
      </c>
      <c r="H16" s="39">
        <f t="shared" si="5"/>
        <v>-15377.516356641223</v>
      </c>
      <c r="I16" s="39">
        <f t="shared" si="3"/>
        <v>-17904.600478242071</v>
      </c>
      <c r="J16" s="39">
        <f t="shared" si="0"/>
        <v>-22862.289080466093</v>
      </c>
      <c r="K16" s="39">
        <f t="shared" ca="1" si="1"/>
        <v>-26759.274005703868</v>
      </c>
      <c r="L16" s="39">
        <f t="shared" ca="1" si="2"/>
        <v>0</v>
      </c>
      <c r="M16" s="39"/>
      <c r="N16" s="39"/>
      <c r="O16" s="79">
        <f>'T6'!N16</f>
        <v>-12255.437545028124</v>
      </c>
      <c r="P16" s="39">
        <f>'T6'!O16</f>
        <v>-12480.096822992045</v>
      </c>
      <c r="Q16" s="39">
        <f>'T6'!P16</f>
        <v>-12723.377643321253</v>
      </c>
      <c r="R16" s="39">
        <f>'T6'!Q16</f>
        <v>-12835.203453735056</v>
      </c>
      <c r="S16" s="39">
        <f>'T6'!R16</f>
        <v>-12969.662869773956</v>
      </c>
      <c r="T16" s="39">
        <f>'T6'!S16</f>
        <v>-13481.614114061282</v>
      </c>
      <c r="U16" s="39">
        <f>'T6'!T16</f>
        <v>-13611.796938902986</v>
      </c>
      <c r="V16" s="39">
        <f>'T6'!U16</f>
        <v>-13912.585173787038</v>
      </c>
      <c r="W16" s="39">
        <f>'T6'!V16</f>
        <v>-13756.599426774927</v>
      </c>
      <c r="X16" s="39">
        <f>'T6'!W16</f>
        <v>-13887.360094753854</v>
      </c>
      <c r="Y16" s="39">
        <f>'T6'!X16</f>
        <v>-13822.635388798248</v>
      </c>
      <c r="Z16" s="39">
        <f>'T6'!Y16</f>
        <v>-13811.883873775818</v>
      </c>
      <c r="AA16" s="39">
        <f>'T6'!Z16</f>
        <v>-14134.137081276294</v>
      </c>
      <c r="AB16" s="39">
        <f>'T6'!AA16</f>
        <v>-13937.97056924053</v>
      </c>
      <c r="AC16" s="39">
        <f>'T6'!AB16</f>
        <v>-13911.740601491596</v>
      </c>
      <c r="AD16" s="39">
        <f>'T6'!AC16</f>
        <v>-14845.113386961904</v>
      </c>
      <c r="AE16" s="39">
        <f>'T6'!AD16</f>
        <v>-14935.36087475649</v>
      </c>
      <c r="AF16" s="39">
        <f>'T6'!AE16</f>
        <v>-15239.62589951436</v>
      </c>
      <c r="AG16" s="39">
        <f>'T6'!AF16</f>
        <v>-15294.612248362031</v>
      </c>
      <c r="AH16" s="39">
        <f>'T6'!AG16</f>
        <v>-15274.229983464937</v>
      </c>
      <c r="AI16" s="39">
        <f>'T6'!AH16</f>
        <v>-15375.198636755398</v>
      </c>
      <c r="AJ16" s="39">
        <f>'T6'!AI16</f>
        <v>-15509.954785443459</v>
      </c>
      <c r="AK16" s="39">
        <f>'T6'!AJ16</f>
        <v>-15382.950641389978</v>
      </c>
      <c r="AL16" s="39">
        <f>'T6'!AK16</f>
        <v>-15377.516356641223</v>
      </c>
      <c r="AM16" s="39">
        <f>'T6'!AL16</f>
        <v>-15516.865674344077</v>
      </c>
      <c r="AN16" s="39">
        <f>'T6'!AM16</f>
        <v>-15928.352527102665</v>
      </c>
      <c r="AO16" s="39">
        <f>'T6'!AN16</f>
        <v>-16275.630735051964</v>
      </c>
      <c r="AP16" s="39">
        <f>'T6'!AO16</f>
        <v>-16966.599837561895</v>
      </c>
      <c r="AQ16" s="39">
        <f>'T6'!AP16</f>
        <v>-16941.690292116367</v>
      </c>
      <c r="AR16" s="39">
        <f>'T6'!AQ16</f>
        <v>-17466.664372702322</v>
      </c>
      <c r="AS16" s="39">
        <f>'T6'!AR16</f>
        <v>-17993.233764656004</v>
      </c>
      <c r="AT16" s="39">
        <f>'T6'!AS16</f>
        <v>-18086.438999999998</v>
      </c>
      <c r="AU16" s="39">
        <f>'T6'!AT16</f>
        <v>-18384.679</v>
      </c>
      <c r="AV16" s="39">
        <f>'T6'!AU16</f>
        <v>-18042.017109109624</v>
      </c>
      <c r="AW16" s="39">
        <f>'T6'!AV16</f>
        <v>-17743.1955238097</v>
      </c>
      <c r="AX16" s="39">
        <f>'T6'!AW16</f>
        <v>-17904.600478242071</v>
      </c>
      <c r="AY16" s="39">
        <f>'T6'!AX16</f>
        <v>-18513.493999999999</v>
      </c>
      <c r="AZ16" s="39">
        <f>'T6'!AY16</f>
        <v>-18776.361684664978</v>
      </c>
      <c r="BA16" s="39">
        <f>'T6'!AZ16</f>
        <v>-19361.067143386386</v>
      </c>
      <c r="BB16" s="39">
        <f>'T6'!BA16</f>
        <v>-20070.444</v>
      </c>
      <c r="BC16" s="39">
        <f>'T6'!BB16</f>
        <v>-20669.976999999999</v>
      </c>
      <c r="BD16" s="39">
        <f>'T6'!BC16</f>
        <v>-21129.063092940447</v>
      </c>
      <c r="BE16" s="39">
        <f>'T6'!BD16</f>
        <v>-21713.977888407499</v>
      </c>
      <c r="BF16" s="39">
        <f>'T6'!BE16</f>
        <v>-21719.197</v>
      </c>
      <c r="BG16" s="39">
        <f>'T6'!BF16</f>
        <v>-21918.3849468878</v>
      </c>
      <c r="BH16" s="39">
        <f>'T6'!BG16</f>
        <v>-21899.28112534713</v>
      </c>
      <c r="BI16" s="39">
        <f>'T6'!BH16</f>
        <v>-22190.35856050409</v>
      </c>
      <c r="BJ16" s="39">
        <f>'T6'!BI16</f>
        <v>-22862.289080466093</v>
      </c>
      <c r="BK16" s="39">
        <f>'T6'!BJ16</f>
        <v>-23511.6270687258</v>
      </c>
      <c r="BL16" s="39">
        <f>'T6'!BK16</f>
        <v>-23256.152833994129</v>
      </c>
      <c r="BM16" s="39">
        <f>'T6'!BL16</f>
        <v>-23861.090333854369</v>
      </c>
      <c r="BN16" s="39">
        <f>'T6'!BM16</f>
        <v>-24425.457203979491</v>
      </c>
      <c r="BO16" s="39">
        <f>'T6'!BN16</f>
        <v>-25017.35979962282</v>
      </c>
      <c r="BP16" s="39">
        <f>'T6'!BO16</f>
        <v>-25088.686842115414</v>
      </c>
      <c r="BQ16" s="39">
        <f>'T6'!BP16</f>
        <v>-25108.261168416462</v>
      </c>
      <c r="BR16" s="39">
        <f>'T6'!BQ16</f>
        <v>-25493.431439449956</v>
      </c>
      <c r="BS16" s="39">
        <f>'T6'!BR16</f>
        <v>-26277.154191400426</v>
      </c>
      <c r="BT16" s="39">
        <f>'T6'!BS16</f>
        <v>-26450.654452394177</v>
      </c>
      <c r="BU16" s="39">
        <v>-26331.489284879339</v>
      </c>
      <c r="BV16" s="39">
        <v>-26759.274005703868</v>
      </c>
      <c r="BW16" s="103">
        <v>-28180.79531644177</v>
      </c>
      <c r="BX16" s="103">
        <v>-28340.980678008327</v>
      </c>
      <c r="BY16" s="103">
        <v>-28594.003740827302</v>
      </c>
      <c r="BZ16" s="103">
        <v>-29539.116651991142</v>
      </c>
      <c r="CA16" s="103">
        <v>-30247.139719399991</v>
      </c>
      <c r="CB16" s="103">
        <v>-32104.400000000001</v>
      </c>
      <c r="CC16" s="103">
        <f>[1]English!CC16</f>
        <v>0</v>
      </c>
      <c r="CD16" s="103">
        <f>[1]English!CD16</f>
        <v>0</v>
      </c>
      <c r="CE16" s="103">
        <f>[1]English!CE16</f>
        <v>0</v>
      </c>
      <c r="CF16" s="103">
        <f>[1]English!CF16</f>
        <v>0</v>
      </c>
      <c r="CG16" s="103">
        <f>[1]English!CG16</f>
        <v>0</v>
      </c>
      <c r="CH16" s="103">
        <f>[1]English!CH16</f>
        <v>0</v>
      </c>
    </row>
    <row r="17" spans="1:86" s="41" customFormat="1" x14ac:dyDescent="0.2">
      <c r="A17" s="73" t="s">
        <v>36</v>
      </c>
      <c r="B17" s="64" t="s">
        <v>59</v>
      </c>
      <c r="C17" s="39">
        <v>-417.762</v>
      </c>
      <c r="D17" s="39">
        <v>-424.54500000000002</v>
      </c>
      <c r="E17" s="39">
        <v>1528.8978777792249</v>
      </c>
      <c r="F17" s="39">
        <v>-421.91213889003171</v>
      </c>
      <c r="G17" s="39">
        <f t="shared" si="4"/>
        <v>-1302.5207723995522</v>
      </c>
      <c r="H17" s="39">
        <f t="shared" si="5"/>
        <v>-1082.9694394009487</v>
      </c>
      <c r="I17" s="39">
        <f t="shared" si="3"/>
        <v>-3301.8327181083632</v>
      </c>
      <c r="J17" s="39">
        <f t="shared" si="0"/>
        <v>-2626.4360956753867</v>
      </c>
      <c r="K17" s="39">
        <f t="shared" ca="1" si="1"/>
        <v>-5654.2505188435825</v>
      </c>
      <c r="L17" s="39">
        <f t="shared" ca="1" si="2"/>
        <v>0</v>
      </c>
      <c r="M17" s="39"/>
      <c r="N17" s="39"/>
      <c r="O17" s="79">
        <f>'T6'!N17</f>
        <v>-224.43021321410686</v>
      </c>
      <c r="P17" s="39">
        <f>'T6'!O17</f>
        <v>-225.89308744134567</v>
      </c>
      <c r="Q17" s="39">
        <f>'T6'!P17</f>
        <v>98.062870849737891</v>
      </c>
      <c r="R17" s="39">
        <f>'T6'!Q17</f>
        <v>-206.94004168266616</v>
      </c>
      <c r="S17" s="39">
        <f>'T6'!R17</f>
        <v>-429.30860820676384</v>
      </c>
      <c r="T17" s="39">
        <f>'T6'!S17</f>
        <v>-497.22898441898263</v>
      </c>
      <c r="U17" s="39">
        <f>'T6'!T17</f>
        <v>-487.60225160877405</v>
      </c>
      <c r="V17" s="39">
        <f>'T6'!U17</f>
        <v>-828.67857963681035</v>
      </c>
      <c r="W17" s="39">
        <f>'T6'!V17</f>
        <v>-514.32240413166767</v>
      </c>
      <c r="X17" s="39">
        <f>'T6'!W17</f>
        <v>-688.69755899003894</v>
      </c>
      <c r="Y17" s="39">
        <f>'T6'!X17</f>
        <v>-910.21428458624894</v>
      </c>
      <c r="Z17" s="39">
        <f>'T6'!Y17</f>
        <v>-1302.5207723995522</v>
      </c>
      <c r="AA17" s="39">
        <f>'T6'!Z17</f>
        <v>-764.20271407570317</v>
      </c>
      <c r="AB17" s="39">
        <f>'T6'!AA17</f>
        <v>-1428.0193877953682</v>
      </c>
      <c r="AC17" s="39">
        <f>'T6'!AB17</f>
        <v>-989.32297489189921</v>
      </c>
      <c r="AD17" s="39">
        <f>'T6'!AC17</f>
        <v>-1236.8427790471799</v>
      </c>
      <c r="AE17" s="39">
        <f>'T6'!AD17</f>
        <v>-948.13171269364466</v>
      </c>
      <c r="AF17" s="39">
        <f>'T6'!AE17</f>
        <v>-815.16420649549741</v>
      </c>
      <c r="AG17" s="39">
        <f>'T6'!AF17</f>
        <v>-735.33232577168201</v>
      </c>
      <c r="AH17" s="39">
        <f>'T6'!AG17</f>
        <v>-347.69906581235119</v>
      </c>
      <c r="AI17" s="39">
        <f>'T6'!AH17</f>
        <v>-882.44075000895748</v>
      </c>
      <c r="AJ17" s="39">
        <f>'T6'!AI17</f>
        <v>-551.13275030263696</v>
      </c>
      <c r="AK17" s="39">
        <f>'T6'!AJ17</f>
        <v>-901.98817575379644</v>
      </c>
      <c r="AL17" s="39">
        <f>'T6'!AK17</f>
        <v>-1082.9694394009487</v>
      </c>
      <c r="AM17" s="39">
        <f>'T6'!AL17</f>
        <v>-1073.3717890809421</v>
      </c>
      <c r="AN17" s="39">
        <f>'T6'!AM17</f>
        <v>-894.5260329695717</v>
      </c>
      <c r="AO17" s="39">
        <f>'T6'!AN17</f>
        <v>-1001.6339368137978</v>
      </c>
      <c r="AP17" s="39">
        <f>'T6'!AO17</f>
        <v>-1442.5276334507987</v>
      </c>
      <c r="AQ17" s="39">
        <f>'T6'!AP17</f>
        <v>-1564.1931980734839</v>
      </c>
      <c r="AR17" s="39">
        <f>'T6'!AQ17</f>
        <v>-1506.1820813188403</v>
      </c>
      <c r="AS17" s="39">
        <f>'T6'!AR17</f>
        <v>-1840.6497579249033</v>
      </c>
      <c r="AT17" s="39">
        <f>'T6'!AS17</f>
        <v>-1924.508</v>
      </c>
      <c r="AU17" s="39">
        <f>'T6'!AT17</f>
        <v>-2069.8789999999999</v>
      </c>
      <c r="AV17" s="39">
        <f>'T6'!AU17</f>
        <v>-2383.5831168040077</v>
      </c>
      <c r="AW17" s="39">
        <f>'T6'!AV17</f>
        <v>-2830.7225716332346</v>
      </c>
      <c r="AX17" s="39">
        <f>'T6'!AW17</f>
        <v>-3301.8327181083632</v>
      </c>
      <c r="AY17" s="39">
        <f>'T6'!AX17</f>
        <v>-3124.5639999999999</v>
      </c>
      <c r="AZ17" s="39">
        <f>'T6'!AY17</f>
        <v>-3253.9129333592577</v>
      </c>
      <c r="BA17" s="39">
        <f>'T6'!AZ17</f>
        <v>-2791.72318560246</v>
      </c>
      <c r="BB17" s="39">
        <f>'T6'!BA17</f>
        <v>-2962.9740000000002</v>
      </c>
      <c r="BC17" s="39">
        <f>'T6'!BB17</f>
        <v>-2909.2260000000001</v>
      </c>
      <c r="BD17" s="39">
        <f>'T6'!BC17</f>
        <v>-3452.2181646879503</v>
      </c>
      <c r="BE17" s="39">
        <f>'T6'!BD17</f>
        <v>-3612.140935633935</v>
      </c>
      <c r="BF17" s="39">
        <f>'T6'!BE17</f>
        <v>-3257.944</v>
      </c>
      <c r="BG17" s="39">
        <f>'T6'!BF17</f>
        <v>-3276.9552325815262</v>
      </c>
      <c r="BH17" s="39">
        <f>'T6'!BG17</f>
        <v>-3072.7394835391269</v>
      </c>
      <c r="BI17" s="39">
        <f>'T6'!BH17</f>
        <v>-2903.0637881531084</v>
      </c>
      <c r="BJ17" s="39">
        <f>'T6'!BI17</f>
        <v>-2626.4360956753867</v>
      </c>
      <c r="BK17" s="39">
        <f>'T6'!BJ17</f>
        <v>-2463.6899894373082</v>
      </c>
      <c r="BL17" s="39">
        <f>'T6'!BK17</f>
        <v>-3057.8616255364641</v>
      </c>
      <c r="BM17" s="39">
        <f>'T6'!BL17</f>
        <v>-2312.7008315155322</v>
      </c>
      <c r="BN17" s="39">
        <f>'T6'!BM17</f>
        <v>-2779.8330812962763</v>
      </c>
      <c r="BO17" s="39">
        <f>'T6'!BN17</f>
        <v>-2829.5045151213631</v>
      </c>
      <c r="BP17" s="39">
        <f>'T6'!BO17</f>
        <v>-2751.1182894379867</v>
      </c>
      <c r="BQ17" s="39">
        <f>'T6'!BP17</f>
        <v>-4190.7969404158403</v>
      </c>
      <c r="BR17" s="39">
        <f>'T6'!BQ17</f>
        <v>-4376.7102548375879</v>
      </c>
      <c r="BS17" s="39">
        <f>'T6'!BR17</f>
        <v>-4784.9335643898066</v>
      </c>
      <c r="BT17" s="39">
        <f>'T6'!BS17</f>
        <v>-5202.4458829453515</v>
      </c>
      <c r="BU17" s="39">
        <v>-4833.2906903967778</v>
      </c>
      <c r="BV17" s="39">
        <v>-5654.2505188435825</v>
      </c>
      <c r="BW17" s="103">
        <v>-5099.3380109370264</v>
      </c>
      <c r="BX17" s="103">
        <v>-4964.7512161552077</v>
      </c>
      <c r="BY17" s="103">
        <v>-4534.9124955709995</v>
      </c>
      <c r="BZ17" s="103">
        <v>-4623.8358093608913</v>
      </c>
      <c r="CA17" s="103">
        <v>-4474.74619475687</v>
      </c>
      <c r="CB17" s="103">
        <v>-4920</v>
      </c>
      <c r="CC17" s="103">
        <f>[1]English!CC17</f>
        <v>0</v>
      </c>
      <c r="CD17" s="103">
        <f>[1]English!CD17</f>
        <v>0</v>
      </c>
      <c r="CE17" s="103">
        <f>[1]English!CE17</f>
        <v>0</v>
      </c>
      <c r="CF17" s="103">
        <f>[1]English!CF17</f>
        <v>0</v>
      </c>
      <c r="CG17" s="103">
        <f>[1]English!CG17</f>
        <v>0</v>
      </c>
      <c r="CH17" s="103">
        <f>[1]English!CH17</f>
        <v>0</v>
      </c>
    </row>
    <row r="18" spans="1:86" s="40" customFormat="1" x14ac:dyDescent="0.2">
      <c r="A18" s="70" t="s">
        <v>41</v>
      </c>
      <c r="B18" s="64" t="s">
        <v>59</v>
      </c>
      <c r="C18" s="39">
        <v>31476.082999999999</v>
      </c>
      <c r="D18" s="39">
        <v>32768.423999999999</v>
      </c>
      <c r="E18" s="39">
        <v>28610.860476303831</v>
      </c>
      <c r="F18" s="39">
        <v>32796.37660163996</v>
      </c>
      <c r="G18" s="39">
        <f t="shared" si="4"/>
        <v>42611.749067657802</v>
      </c>
      <c r="H18" s="39">
        <f t="shared" si="5"/>
        <v>48868.172924221093</v>
      </c>
      <c r="I18" s="39">
        <f t="shared" si="3"/>
        <v>57616.731078327095</v>
      </c>
      <c r="J18" s="39">
        <f t="shared" si="0"/>
        <v>71318.854171430561</v>
      </c>
      <c r="K18" s="39">
        <f t="shared" ca="1" si="1"/>
        <v>88443.216067448026</v>
      </c>
      <c r="L18" s="39">
        <f t="shared" ca="1" si="2"/>
        <v>0</v>
      </c>
      <c r="M18" s="39"/>
      <c r="N18" s="39"/>
      <c r="O18" s="79">
        <f>'T6'!N18</f>
        <v>33456.247854542715</v>
      </c>
      <c r="P18" s="39">
        <f>'T6'!O18</f>
        <v>33924.043874030591</v>
      </c>
      <c r="Q18" s="39">
        <f>'T6'!P18</f>
        <v>35202.131004403047</v>
      </c>
      <c r="R18" s="39">
        <f>'T6'!Q18</f>
        <v>35963.763553951074</v>
      </c>
      <c r="S18" s="39">
        <f>'T6'!R18</f>
        <v>36488.691369539796</v>
      </c>
      <c r="T18" s="39">
        <f>'T6'!S18</f>
        <v>38324.523820388924</v>
      </c>
      <c r="U18" s="39">
        <f>'T6'!T18</f>
        <v>39641.74740481042</v>
      </c>
      <c r="V18" s="39">
        <f>'T6'!U18</f>
        <v>40010.107647996665</v>
      </c>
      <c r="W18" s="39">
        <f>'T6'!V18</f>
        <v>40818.015979830358</v>
      </c>
      <c r="X18" s="39">
        <f>'T6'!W18</f>
        <v>41201.025441745369</v>
      </c>
      <c r="Y18" s="39">
        <f>'T6'!X18</f>
        <v>41104.30320241498</v>
      </c>
      <c r="Z18" s="39">
        <f>'T6'!Y18</f>
        <v>42611.749067657802</v>
      </c>
      <c r="AA18" s="39">
        <f>'T6'!Z18</f>
        <v>43567.038837986198</v>
      </c>
      <c r="AB18" s="39">
        <f>'T6'!AA18</f>
        <v>43400.505443073336</v>
      </c>
      <c r="AC18" s="39">
        <f>'T6'!AB18</f>
        <v>43717.113196178085</v>
      </c>
      <c r="AD18" s="39">
        <f>'T6'!AC18</f>
        <v>44083.736598069096</v>
      </c>
      <c r="AE18" s="39">
        <f>'T6'!AD18</f>
        <v>44884.595675514487</v>
      </c>
      <c r="AF18" s="39">
        <f>'T6'!AE18</f>
        <v>46231.653018243058</v>
      </c>
      <c r="AG18" s="39">
        <f>'T6'!AF18</f>
        <v>46089.141281045915</v>
      </c>
      <c r="AH18" s="39">
        <f>'T6'!AG18</f>
        <v>46759.877366936431</v>
      </c>
      <c r="AI18" s="39">
        <f>'T6'!AH18</f>
        <v>47004.864502902768</v>
      </c>
      <c r="AJ18" s="39">
        <f>'T6'!AI18</f>
        <v>47499.671534981993</v>
      </c>
      <c r="AK18" s="39">
        <f>'T6'!AJ18</f>
        <v>47612.146548711593</v>
      </c>
      <c r="AL18" s="39">
        <f>'T6'!AK18</f>
        <v>48868.172924221093</v>
      </c>
      <c r="AM18" s="39">
        <f>'T6'!AL18</f>
        <v>49626.420637639698</v>
      </c>
      <c r="AN18" s="39">
        <f>'T6'!AM18</f>
        <v>50094.216996899871</v>
      </c>
      <c r="AO18" s="39">
        <f>'T6'!AN18</f>
        <v>50983.989419676815</v>
      </c>
      <c r="AP18" s="39">
        <f>'T6'!AO18</f>
        <v>52823.95218193387</v>
      </c>
      <c r="AQ18" s="39">
        <f>'T6'!AP18</f>
        <v>53418.954302628154</v>
      </c>
      <c r="AR18" s="39">
        <f>'T6'!AQ18</f>
        <v>54537.580456429947</v>
      </c>
      <c r="AS18" s="39">
        <f>'T6'!AR18</f>
        <v>55608.658590808882</v>
      </c>
      <c r="AT18" s="39">
        <f>'T6'!AS18</f>
        <v>56798.323960000002</v>
      </c>
      <c r="AU18" s="39">
        <f>'T6'!AT18</f>
        <v>57127.525000000001</v>
      </c>
      <c r="AV18" s="39">
        <f>'T6'!AU18</f>
        <v>57595.391155811674</v>
      </c>
      <c r="AW18" s="39">
        <f>'T6'!AV18</f>
        <v>56974.225058352349</v>
      </c>
      <c r="AX18" s="39">
        <f>'T6'!AW18</f>
        <v>57616.731078327095</v>
      </c>
      <c r="AY18" s="39">
        <f>'T6'!AX18</f>
        <v>58852.377999999997</v>
      </c>
      <c r="AZ18" s="39">
        <f>'T6'!AY18</f>
        <v>59572.320546018753</v>
      </c>
      <c r="BA18" s="39">
        <f>'T6'!AZ18</f>
        <v>60547.443470218714</v>
      </c>
      <c r="BB18" s="39">
        <f>'T6'!BA18</f>
        <v>61724.620837570539</v>
      </c>
      <c r="BC18" s="39">
        <f>'T6'!BB18</f>
        <v>62921.21381439668</v>
      </c>
      <c r="BD18" s="39">
        <f>'T6'!BC18</f>
        <v>65270.982015184643</v>
      </c>
      <c r="BE18" s="39">
        <f>'T6'!BD18</f>
        <v>67020.330424904125</v>
      </c>
      <c r="BF18" s="39">
        <f>'T6'!BE18</f>
        <v>68386.637523717553</v>
      </c>
      <c r="BG18" s="39">
        <f>'T6'!BF18</f>
        <v>69741.888264840381</v>
      </c>
      <c r="BH18" s="39">
        <f>'T6'!BG18</f>
        <v>70257.792353261684</v>
      </c>
      <c r="BI18" s="39">
        <f>'T6'!BH18</f>
        <v>70814.162081129645</v>
      </c>
      <c r="BJ18" s="39">
        <f>'T6'!BI18</f>
        <v>71318.854171430561</v>
      </c>
      <c r="BK18" s="39">
        <f>'T6'!BJ18</f>
        <v>72206.111069116974</v>
      </c>
      <c r="BL18" s="39">
        <f>'T6'!BK18</f>
        <v>73174.978524354767</v>
      </c>
      <c r="BM18" s="39">
        <f>'T6'!BL18</f>
        <v>75164.016921725895</v>
      </c>
      <c r="BN18" s="39">
        <f>'T6'!BM18</f>
        <v>76356.138950643668</v>
      </c>
      <c r="BO18" s="39">
        <f>'T6'!BN18</f>
        <v>78110.575556889497</v>
      </c>
      <c r="BP18" s="39">
        <f>'T6'!BO18</f>
        <v>79347.985602174056</v>
      </c>
      <c r="BQ18" s="39">
        <f>'T6'!BP18</f>
        <v>78105.585568075781</v>
      </c>
      <c r="BR18" s="39">
        <f>'T6'!BQ18</f>
        <v>82104.210764263495</v>
      </c>
      <c r="BS18" s="39">
        <f>'T6'!BR18</f>
        <v>84611.25397194727</v>
      </c>
      <c r="BT18" s="39">
        <f>'T6'!BS18</f>
        <v>86965.521917329534</v>
      </c>
      <c r="BU18" s="39">
        <v>87456.434279741487</v>
      </c>
      <c r="BV18" s="39">
        <v>88443.216067448026</v>
      </c>
      <c r="BW18" s="103">
        <v>90354.224820324773</v>
      </c>
      <c r="BX18" s="103">
        <v>91297.864348663599</v>
      </c>
      <c r="BY18" s="103">
        <v>92145.999025919373</v>
      </c>
      <c r="BZ18" s="103">
        <v>94494.907706123224</v>
      </c>
      <c r="CA18" s="103">
        <v>94946.722700854792</v>
      </c>
      <c r="CB18" s="103">
        <v>96247.6</v>
      </c>
      <c r="CC18" s="103">
        <f>[1]English!CC18</f>
        <v>0</v>
      </c>
      <c r="CD18" s="103">
        <f>[1]English!CD18</f>
        <v>0</v>
      </c>
      <c r="CE18" s="103">
        <f>[1]English!CE18</f>
        <v>0</v>
      </c>
      <c r="CF18" s="103">
        <f>[1]English!CF18</f>
        <v>0</v>
      </c>
      <c r="CG18" s="103">
        <f>[1]English!CG18</f>
        <v>0</v>
      </c>
      <c r="CH18" s="103">
        <f>[1]English!CH18</f>
        <v>0</v>
      </c>
    </row>
    <row r="19" spans="1:86" s="43" customFormat="1" x14ac:dyDescent="0.2">
      <c r="A19" s="69" t="s">
        <v>42</v>
      </c>
      <c r="B19" s="64" t="s">
        <v>59</v>
      </c>
      <c r="C19" s="39">
        <v>4789.067</v>
      </c>
      <c r="D19" s="39">
        <v>4878.2160000000003</v>
      </c>
      <c r="E19" s="39">
        <v>4064.6819556107939</v>
      </c>
      <c r="F19" s="39">
        <v>4906.1686217289343</v>
      </c>
      <c r="G19" s="39">
        <f t="shared" si="4"/>
        <v>6360.6805989103959</v>
      </c>
      <c r="H19" s="39">
        <f t="shared" si="5"/>
        <v>6786.4821428850191</v>
      </c>
      <c r="I19" s="39">
        <f t="shared" si="3"/>
        <v>7272.9744333509443</v>
      </c>
      <c r="J19" s="39">
        <f t="shared" si="0"/>
        <v>9428.4392542243786</v>
      </c>
      <c r="K19" s="39">
        <f t="shared" ca="1" si="1"/>
        <v>10226.817811629218</v>
      </c>
      <c r="L19" s="39">
        <f t="shared" ca="1" si="2"/>
        <v>0</v>
      </c>
      <c r="M19" s="39"/>
      <c r="N19" s="39"/>
      <c r="O19" s="79">
        <f>'T6'!N19</f>
        <v>4891.791650066647</v>
      </c>
      <c r="P19" s="39">
        <f>'T6'!O19</f>
        <v>5158.0810615808641</v>
      </c>
      <c r="Q19" s="39">
        <f>'T6'!P19</f>
        <v>5416.4416247578474</v>
      </c>
      <c r="R19" s="39">
        <f>'T6'!Q19</f>
        <v>5450.1586712035851</v>
      </c>
      <c r="S19" s="39">
        <f>'T6'!R19</f>
        <v>5357.2738979307633</v>
      </c>
      <c r="T19" s="39">
        <f>'T6'!S19</f>
        <v>5295.9779039475297</v>
      </c>
      <c r="U19" s="39">
        <f>'T6'!T19</f>
        <v>5402.6301505468182</v>
      </c>
      <c r="V19" s="39">
        <f>'T6'!U19</f>
        <v>5574.953138184409</v>
      </c>
      <c r="W19" s="39">
        <f>'T6'!V19</f>
        <v>5632.7824456679218</v>
      </c>
      <c r="X19" s="39">
        <f>'T6'!W19</f>
        <v>5766.6571383462187</v>
      </c>
      <c r="Y19" s="39">
        <f>'T6'!X19</f>
        <v>6001.2499374738654</v>
      </c>
      <c r="Z19" s="39">
        <f>'T6'!Y19</f>
        <v>6360.6805989103959</v>
      </c>
      <c r="AA19" s="39">
        <f>'T6'!Z19</f>
        <v>6658.7657728047452</v>
      </c>
      <c r="AB19" s="39">
        <f>'T6'!AA19</f>
        <v>6640.9651772678071</v>
      </c>
      <c r="AC19" s="39">
        <f>'T6'!AB19</f>
        <v>6661.0056613314646</v>
      </c>
      <c r="AD19" s="39">
        <f>'T6'!AC19</f>
        <v>6553.5032906790157</v>
      </c>
      <c r="AE19" s="39">
        <f>'T6'!AD19</f>
        <v>6342.5118926953637</v>
      </c>
      <c r="AF19" s="39">
        <f>'T6'!AE19</f>
        <v>6371.0809350618674</v>
      </c>
      <c r="AG19" s="39">
        <f>'T6'!AF19</f>
        <v>6522.9085221090227</v>
      </c>
      <c r="AH19" s="39">
        <f>'T6'!AG19</f>
        <v>6438.5667303246537</v>
      </c>
      <c r="AI19" s="39">
        <f>'T6'!AH19</f>
        <v>6332.2669249157152</v>
      </c>
      <c r="AJ19" s="39">
        <f>'T6'!AI19</f>
        <v>6305.1221511951126</v>
      </c>
      <c r="AK19" s="39">
        <f>'T6'!AJ19</f>
        <v>6599.9645803051044</v>
      </c>
      <c r="AL19" s="39">
        <f>'T6'!AK19</f>
        <v>6786.4821428850191</v>
      </c>
      <c r="AM19" s="39">
        <f>'T6'!AL19</f>
        <v>6805.9476279301807</v>
      </c>
      <c r="AN19" s="39">
        <f>'T6'!AM19</f>
        <v>6800.492504553843</v>
      </c>
      <c r="AO19" s="39">
        <f>'T6'!AN19</f>
        <v>6810.9075120070738</v>
      </c>
      <c r="AP19" s="39">
        <f>'T6'!AO19</f>
        <v>6859.5983580331149</v>
      </c>
      <c r="AQ19" s="39">
        <f>'T6'!AP19</f>
        <v>6799.4064549148397</v>
      </c>
      <c r="AR19" s="39">
        <f>'T6'!AQ19</f>
        <v>6871.9821538045508</v>
      </c>
      <c r="AS19" s="39">
        <f>'T6'!AR19</f>
        <v>6929.4424519761687</v>
      </c>
      <c r="AT19" s="39">
        <f>'T6'!AS19</f>
        <v>7182.825960000001</v>
      </c>
      <c r="AU19" s="39">
        <f>'T6'!AT19</f>
        <v>7460.9110000000001</v>
      </c>
      <c r="AV19" s="39">
        <f>'T6'!AU19</f>
        <v>7176.6534552030489</v>
      </c>
      <c r="AW19" s="39">
        <f>'T6'!AV19</f>
        <v>7135.0406748159594</v>
      </c>
      <c r="AX19" s="39">
        <f>'T6'!AW19</f>
        <v>7272.9744333509443</v>
      </c>
      <c r="AY19" s="39">
        <f>'T6'!AX19</f>
        <v>7541.7830000000004</v>
      </c>
      <c r="AZ19" s="39">
        <f>'T6'!AY19</f>
        <v>7681.6625295696749</v>
      </c>
      <c r="BA19" s="39">
        <f>'T6'!AZ19</f>
        <v>7524.7136273670212</v>
      </c>
      <c r="BB19" s="39">
        <f>'T6'!BA19</f>
        <v>7588.8529026028064</v>
      </c>
      <c r="BC19" s="39">
        <f>'T6'!BB19</f>
        <v>7848.5242151335669</v>
      </c>
      <c r="BD19" s="39">
        <f>'T6'!BC19</f>
        <v>8186.1462160161818</v>
      </c>
      <c r="BE19" s="39">
        <f>'T6'!BD19</f>
        <v>8572.4013573894063</v>
      </c>
      <c r="BF19" s="39">
        <f>'T6'!BE19</f>
        <v>8860.9180432841349</v>
      </c>
      <c r="BG19" s="39">
        <f>'T6'!BF19</f>
        <v>8924.9626599604253</v>
      </c>
      <c r="BH19" s="39">
        <f>'T6'!BG19</f>
        <v>9030.3244796769686</v>
      </c>
      <c r="BI19" s="39">
        <f>'T6'!BH19</f>
        <v>9170.5816166389577</v>
      </c>
      <c r="BJ19" s="39">
        <f>'T6'!BI19</f>
        <v>9428.4392542243786</v>
      </c>
      <c r="BK19" s="39">
        <f>'T6'!BJ19</f>
        <v>9544.0087840211399</v>
      </c>
      <c r="BL19" s="39">
        <f>'T6'!BK19</f>
        <v>9597.9274304078226</v>
      </c>
      <c r="BM19" s="39">
        <f>'T6'!BL19</f>
        <v>9578.4926076061947</v>
      </c>
      <c r="BN19" s="39">
        <f>'T6'!BM19</f>
        <v>9577.9336833914458</v>
      </c>
      <c r="BO19" s="39">
        <f>'T6'!BN19</f>
        <v>9584.8747813285463</v>
      </c>
      <c r="BP19" s="39">
        <f>'T6'!BO19</f>
        <v>9553.9353507470641</v>
      </c>
      <c r="BQ19" s="39">
        <f>'T6'!BP19</f>
        <v>9881.5076367445527</v>
      </c>
      <c r="BR19" s="39">
        <f>'T6'!BQ19</f>
        <v>9953.9566245898422</v>
      </c>
      <c r="BS19" s="39">
        <f>'T6'!BR19</f>
        <v>10146.045383715287</v>
      </c>
      <c r="BT19" s="39">
        <f>'T6'!BS19</f>
        <v>10240.505182028457</v>
      </c>
      <c r="BU19" s="39">
        <v>10223.891410022568</v>
      </c>
      <c r="BV19" s="39">
        <v>10226.817811629218</v>
      </c>
      <c r="BW19" s="103">
        <v>10522.470942635102</v>
      </c>
      <c r="BX19" s="103">
        <v>10993.962518974657</v>
      </c>
      <c r="BY19" s="103">
        <v>10781.988927202034</v>
      </c>
      <c r="BZ19" s="103">
        <v>10961.098640410055</v>
      </c>
      <c r="CA19" s="103">
        <v>11087.48944210278</v>
      </c>
      <c r="CB19" s="103">
        <v>11274.5</v>
      </c>
      <c r="CC19" s="103">
        <f>[1]English!CC19</f>
        <v>0</v>
      </c>
      <c r="CD19" s="103">
        <f>[1]English!CD19</f>
        <v>0</v>
      </c>
      <c r="CE19" s="103">
        <f>[1]English!CE19</f>
        <v>0</v>
      </c>
      <c r="CF19" s="103">
        <f>[1]English!CF19</f>
        <v>0</v>
      </c>
      <c r="CG19" s="103">
        <f>[1]English!CG19</f>
        <v>0</v>
      </c>
      <c r="CH19" s="103">
        <f>[1]English!CH19</f>
        <v>0</v>
      </c>
    </row>
    <row r="20" spans="1:86" s="41" customFormat="1" x14ac:dyDescent="0.2">
      <c r="A20" s="74" t="s">
        <v>46</v>
      </c>
      <c r="B20" s="64" t="s">
        <v>59</v>
      </c>
      <c r="C20" s="39">
        <v>4388.99</v>
      </c>
      <c r="D20" s="39">
        <v>4453.7920000000004</v>
      </c>
      <c r="E20" s="39">
        <v>3774.5915909306782</v>
      </c>
      <c r="F20" s="39">
        <v>4481.7445996361657</v>
      </c>
      <c r="G20" s="39">
        <f t="shared" si="4"/>
        <v>5645.4496173436919</v>
      </c>
      <c r="H20" s="39">
        <f t="shared" si="5"/>
        <v>5941.849277223454</v>
      </c>
      <c r="I20" s="39">
        <f t="shared" si="3"/>
        <v>6473.2864651007358</v>
      </c>
      <c r="J20" s="39">
        <f t="shared" si="0"/>
        <v>8301.5714916280631</v>
      </c>
      <c r="K20" s="39">
        <f t="shared" ca="1" si="1"/>
        <v>9255.1556829286201</v>
      </c>
      <c r="L20" s="39">
        <f t="shared" ca="1" si="2"/>
        <v>0</v>
      </c>
      <c r="M20" s="39"/>
      <c r="N20" s="39"/>
      <c r="O20" s="79">
        <f>'T6'!N20</f>
        <v>4406.4814002830899</v>
      </c>
      <c r="P20" s="39">
        <f>'T6'!O20</f>
        <v>4621.6018947048651</v>
      </c>
      <c r="Q20" s="39">
        <f>'T6'!P20</f>
        <v>4881.0041054724443</v>
      </c>
      <c r="R20" s="39">
        <f>'T6'!Q20</f>
        <v>4996.5604495186617</v>
      </c>
      <c r="S20" s="39">
        <f>'T6'!R20</f>
        <v>4841.8223138042822</v>
      </c>
      <c r="T20" s="39">
        <f>'T6'!S20</f>
        <v>4809.1931835816276</v>
      </c>
      <c r="U20" s="39">
        <f>'T6'!T20</f>
        <v>4923.2750303322446</v>
      </c>
      <c r="V20" s="39">
        <f>'T6'!U20</f>
        <v>5007.8871898807492</v>
      </c>
      <c r="W20" s="39">
        <f>'T6'!V20</f>
        <v>5182.7172094147345</v>
      </c>
      <c r="X20" s="39">
        <f>'T6'!W20</f>
        <v>5218.9224801966866</v>
      </c>
      <c r="Y20" s="39">
        <f>'T6'!X20</f>
        <v>5434.2095613560477</v>
      </c>
      <c r="Z20" s="39">
        <f>'T6'!Y20</f>
        <v>5645.4496173436919</v>
      </c>
      <c r="AA20" s="39">
        <f>'T6'!Z20</f>
        <v>5984.8073448340601</v>
      </c>
      <c r="AB20" s="39">
        <f>'T6'!AA20</f>
        <v>5987.3871016058956</v>
      </c>
      <c r="AC20" s="39">
        <f>'T6'!AB20</f>
        <v>5917.1076836467219</v>
      </c>
      <c r="AD20" s="39">
        <f>'T6'!AC20</f>
        <v>5903.1499492351204</v>
      </c>
      <c r="AE20" s="39">
        <f>'T6'!AD20</f>
        <v>5677.4601140136356</v>
      </c>
      <c r="AF20" s="39">
        <f>'T6'!AE20</f>
        <v>5710.7730364734716</v>
      </c>
      <c r="AG20" s="39">
        <f>'T6'!AF20</f>
        <v>5775.9383079308809</v>
      </c>
      <c r="AH20" s="39">
        <f>'T6'!AG20</f>
        <v>5760.6399055207567</v>
      </c>
      <c r="AI20" s="39">
        <f>'T6'!AH20</f>
        <v>5697.4330019514464</v>
      </c>
      <c r="AJ20" s="39">
        <f>'T6'!AI20</f>
        <v>5593.3176257446721</v>
      </c>
      <c r="AK20" s="39">
        <f>'T6'!AJ20</f>
        <v>5821.2261954315036</v>
      </c>
      <c r="AL20" s="39">
        <f>'T6'!AK20</f>
        <v>5941.849277223454</v>
      </c>
      <c r="AM20" s="39">
        <f>'T6'!AL20</f>
        <v>6111.9901881596634</v>
      </c>
      <c r="AN20" s="39">
        <f>'T6'!AM20</f>
        <v>6129.2517965838688</v>
      </c>
      <c r="AO20" s="39">
        <f>'T6'!AN20</f>
        <v>6147.4278647274414</v>
      </c>
      <c r="AP20" s="39">
        <f>'T6'!AO20</f>
        <v>6193.6231013173056</v>
      </c>
      <c r="AQ20" s="39">
        <f>'T6'!AP20</f>
        <v>6098.1712950339625</v>
      </c>
      <c r="AR20" s="39">
        <f>'T6'!AQ20</f>
        <v>6138.847806111472</v>
      </c>
      <c r="AS20" s="39">
        <f>'T6'!AR20</f>
        <v>6226.6028517557479</v>
      </c>
      <c r="AT20" s="39">
        <f>'T6'!AS20</f>
        <v>6419.8984800000007</v>
      </c>
      <c r="AU20" s="39">
        <f>'T6'!AT20</f>
        <v>6713.38</v>
      </c>
      <c r="AV20" s="39">
        <f>'T6'!AU20</f>
        <v>6461.5306170817958</v>
      </c>
      <c r="AW20" s="39">
        <f>'T6'!AV20</f>
        <v>6357.2461604354676</v>
      </c>
      <c r="AX20" s="39">
        <f>'T6'!AW20</f>
        <v>6473.2864651007358</v>
      </c>
      <c r="AY20" s="39">
        <f>'T6'!AX20</f>
        <v>6678.1329999999998</v>
      </c>
      <c r="AZ20" s="39">
        <f>'T6'!AY20</f>
        <v>6791.1780237666653</v>
      </c>
      <c r="BA20" s="39">
        <f>'T6'!AZ20</f>
        <v>6835.1060934206371</v>
      </c>
      <c r="BB20" s="39">
        <f>'T6'!BA20</f>
        <v>6950.4215851401286</v>
      </c>
      <c r="BC20" s="39">
        <f>'T6'!BB20</f>
        <v>7039.7705853943316</v>
      </c>
      <c r="BD20" s="39">
        <f>'T6'!BC20</f>
        <v>7261.5320685322968</v>
      </c>
      <c r="BE20" s="39">
        <f>'T6'!BD20</f>
        <v>7663.9010905804198</v>
      </c>
      <c r="BF20" s="39">
        <f>'T6'!BE20</f>
        <v>7957.6241014038624</v>
      </c>
      <c r="BG20" s="39">
        <f>'T6'!BF20</f>
        <v>7986.9618844290744</v>
      </c>
      <c r="BH20" s="39">
        <f>'T6'!BG20</f>
        <v>7958.4010209095695</v>
      </c>
      <c r="BI20" s="39">
        <f>'T6'!BH20</f>
        <v>8071.6131388664153</v>
      </c>
      <c r="BJ20" s="39">
        <f>'T6'!BI20</f>
        <v>8301.5714916280631</v>
      </c>
      <c r="BK20" s="39">
        <f>'T6'!BJ20</f>
        <v>8361.0126993002868</v>
      </c>
      <c r="BL20" s="39">
        <f>'T6'!BK20</f>
        <v>8390.1152127695113</v>
      </c>
      <c r="BM20" s="39">
        <f>'T6'!BL20</f>
        <v>8465.6050040747541</v>
      </c>
      <c r="BN20" s="39">
        <f>'T6'!BM20</f>
        <v>8697.1905360383407</v>
      </c>
      <c r="BO20" s="39">
        <f>'T6'!BN20</f>
        <v>8520.0572051396848</v>
      </c>
      <c r="BP20" s="39">
        <f>'T6'!BO20</f>
        <v>8582.7286183194101</v>
      </c>
      <c r="BQ20" s="39">
        <f>'T6'!BP20</f>
        <v>8809.2488603281145</v>
      </c>
      <c r="BR20" s="39">
        <f>'T6'!BQ20</f>
        <v>8956.0102726947334</v>
      </c>
      <c r="BS20" s="39">
        <f>'T6'!BR20</f>
        <v>9200.1493872531119</v>
      </c>
      <c r="BT20" s="39">
        <f>'T6'!BS20</f>
        <v>9165.6316215584957</v>
      </c>
      <c r="BU20" s="39">
        <v>9228.9467327330058</v>
      </c>
      <c r="BV20" s="39">
        <v>9255.1556829286201</v>
      </c>
      <c r="BW20" s="103">
        <v>9357.3273879409517</v>
      </c>
      <c r="BX20" s="103">
        <v>9699.9402994317115</v>
      </c>
      <c r="BY20" s="103">
        <v>9664.1452283243834</v>
      </c>
      <c r="BZ20" s="103">
        <v>9809.9302464427219</v>
      </c>
      <c r="CA20" s="103">
        <v>9704.174830408534</v>
      </c>
      <c r="CB20" s="103">
        <v>10036.4</v>
      </c>
      <c r="CC20" s="103">
        <f>[1]English!CC20</f>
        <v>0</v>
      </c>
      <c r="CD20" s="103">
        <f>[1]English!CD20</f>
        <v>0</v>
      </c>
      <c r="CE20" s="103">
        <f>[1]English!CE20</f>
        <v>0</v>
      </c>
      <c r="CF20" s="103">
        <f>[1]English!CF20</f>
        <v>0</v>
      </c>
      <c r="CG20" s="103">
        <f>[1]English!CG20</f>
        <v>0</v>
      </c>
      <c r="CH20" s="103">
        <f>[1]English!CH20</f>
        <v>0</v>
      </c>
    </row>
    <row r="21" spans="1:86" s="41" customFormat="1" x14ac:dyDescent="0.2">
      <c r="A21" s="74" t="s">
        <v>47</v>
      </c>
      <c r="B21" s="64" t="s">
        <v>59</v>
      </c>
      <c r="C21" s="39">
        <v>400.077</v>
      </c>
      <c r="D21" s="39">
        <v>424.42399999999998</v>
      </c>
      <c r="E21" s="39">
        <v>290.09036468011556</v>
      </c>
      <c r="F21" s="39">
        <v>424.42402209276906</v>
      </c>
      <c r="G21" s="39">
        <f t="shared" si="4"/>
        <v>715.2309815667038</v>
      </c>
      <c r="H21" s="39">
        <f t="shared" si="5"/>
        <v>844.63286566156535</v>
      </c>
      <c r="I21" s="39">
        <f t="shared" si="3"/>
        <v>799.68796825020888</v>
      </c>
      <c r="J21" s="39">
        <f t="shared" si="0"/>
        <v>1126.8677625963157</v>
      </c>
      <c r="K21" s="39">
        <f t="shared" ca="1" si="1"/>
        <v>971.6621287005986</v>
      </c>
      <c r="L21" s="39">
        <f t="shared" ca="1" si="2"/>
        <v>0</v>
      </c>
      <c r="M21" s="39"/>
      <c r="N21" s="39"/>
      <c r="O21" s="79">
        <f>'T6'!N21</f>
        <v>485.31024978355651</v>
      </c>
      <c r="P21" s="39">
        <f>'T6'!O21</f>
        <v>536.4791668759982</v>
      </c>
      <c r="Q21" s="39">
        <f>'T6'!P21</f>
        <v>535.43751928540291</v>
      </c>
      <c r="R21" s="39">
        <f>'T6'!Q21</f>
        <v>453.59822168492337</v>
      </c>
      <c r="S21" s="39">
        <f>'T6'!R21</f>
        <v>515.4515841264822</v>
      </c>
      <c r="T21" s="39">
        <f>'T6'!S21</f>
        <v>486.78472036590176</v>
      </c>
      <c r="U21" s="39">
        <f>'T6'!T21</f>
        <v>479.35512021457311</v>
      </c>
      <c r="V21" s="39">
        <f>'T6'!U21</f>
        <v>567.06594830365975</v>
      </c>
      <c r="W21" s="39">
        <f>'T6'!V21</f>
        <v>450.06523625318721</v>
      </c>
      <c r="X21" s="39">
        <f>'T6'!W21</f>
        <v>547.73465814953181</v>
      </c>
      <c r="Y21" s="39">
        <f>'T6'!X21</f>
        <v>567.04037611781735</v>
      </c>
      <c r="Z21" s="39">
        <f>'T6'!Y21</f>
        <v>715.2309815667038</v>
      </c>
      <c r="AA21" s="39">
        <f>'T6'!Z21</f>
        <v>673.95842797068531</v>
      </c>
      <c r="AB21" s="39">
        <f>'T6'!AA21</f>
        <v>653.57807566191184</v>
      </c>
      <c r="AC21" s="39">
        <f>'T6'!AB21</f>
        <v>743.89797768474284</v>
      </c>
      <c r="AD21" s="39">
        <f>'T6'!AC21</f>
        <v>650.35334144389424</v>
      </c>
      <c r="AE21" s="39">
        <f>'T6'!AD21</f>
        <v>665.05177868172802</v>
      </c>
      <c r="AF21" s="39">
        <f>'T6'!AE21</f>
        <v>660.30789858839546</v>
      </c>
      <c r="AG21" s="39">
        <f>'T6'!AF21</f>
        <v>746.97021417814119</v>
      </c>
      <c r="AH21" s="39">
        <f>'T6'!AG21</f>
        <v>677.92682480389692</v>
      </c>
      <c r="AI21" s="39">
        <f>'T6'!AH21</f>
        <v>634.8339229642686</v>
      </c>
      <c r="AJ21" s="39">
        <f>'T6'!AI21</f>
        <v>711.80452545044045</v>
      </c>
      <c r="AK21" s="39">
        <f>'T6'!AJ21</f>
        <v>778.73838487360092</v>
      </c>
      <c r="AL21" s="39">
        <f>'T6'!AK21</f>
        <v>844.63286566156535</v>
      </c>
      <c r="AM21" s="39">
        <f>'T6'!AL21</f>
        <v>693.95743977051768</v>
      </c>
      <c r="AN21" s="39">
        <f>'T6'!AM21</f>
        <v>671.24070796997489</v>
      </c>
      <c r="AO21" s="39">
        <f>'T6'!AN21</f>
        <v>663.47964727963188</v>
      </c>
      <c r="AP21" s="39">
        <f>'T6'!AO21</f>
        <v>665.97525671581013</v>
      </c>
      <c r="AQ21" s="39">
        <f>'T6'!AP21</f>
        <v>701.23515988087797</v>
      </c>
      <c r="AR21" s="39">
        <f>'T6'!AQ21</f>
        <v>733.13434769307935</v>
      </c>
      <c r="AS21" s="39">
        <f>'T6'!AR21</f>
        <v>702.8396002204214</v>
      </c>
      <c r="AT21" s="39">
        <f>'T6'!AS21</f>
        <v>762.92747999999995</v>
      </c>
      <c r="AU21" s="39">
        <f>'T6'!AT21</f>
        <v>747.53099999999995</v>
      </c>
      <c r="AV21" s="39">
        <f>'T6'!AU21</f>
        <v>715.29842329225369</v>
      </c>
      <c r="AW21" s="39">
        <f>'T6'!AV21</f>
        <v>777.79451438049114</v>
      </c>
      <c r="AX21" s="39">
        <f>'T6'!AW21</f>
        <v>799.68796825020888</v>
      </c>
      <c r="AY21" s="39">
        <f>'T6'!AX21</f>
        <v>863.65</v>
      </c>
      <c r="AZ21" s="39">
        <f>'T6'!AY21</f>
        <v>890.48450580300971</v>
      </c>
      <c r="BA21" s="39">
        <f>'T6'!AZ21</f>
        <v>689.60753394638425</v>
      </c>
      <c r="BB21" s="39">
        <f>'T6'!BA21</f>
        <v>638.43131746267829</v>
      </c>
      <c r="BC21" s="39">
        <f>'T6'!BB21</f>
        <v>808.75362973923643</v>
      </c>
      <c r="BD21" s="39">
        <f>'T6'!BC21</f>
        <v>924.6141474838854</v>
      </c>
      <c r="BE21" s="39">
        <f>'T6'!BD21</f>
        <v>908.50026680898475</v>
      </c>
      <c r="BF21" s="39">
        <f>'T6'!BE21</f>
        <v>903.29394188027288</v>
      </c>
      <c r="BG21" s="39">
        <f>'T6'!BF21</f>
        <v>938.00077553134975</v>
      </c>
      <c r="BH21" s="39">
        <f>'T6'!BG21</f>
        <v>1071.9234587673996</v>
      </c>
      <c r="BI21" s="39">
        <f>'T6'!BH21</f>
        <v>1098.9684777725438</v>
      </c>
      <c r="BJ21" s="39">
        <f>'T6'!BI21</f>
        <v>1126.8677625963157</v>
      </c>
      <c r="BK21" s="39">
        <f>'T6'!BJ21</f>
        <v>1182.9960847208513</v>
      </c>
      <c r="BL21" s="39">
        <f>'T6'!BK21</f>
        <v>1207.8122176383099</v>
      </c>
      <c r="BM21" s="39">
        <f>'T6'!BL21</f>
        <v>1112.8876035314418</v>
      </c>
      <c r="BN21" s="39">
        <f>'T6'!BM21</f>
        <v>880.74314735310543</v>
      </c>
      <c r="BO21" s="39">
        <f>'T6'!BN21</f>
        <v>1064.8175761888599</v>
      </c>
      <c r="BP21" s="39">
        <f>'T6'!BO21</f>
        <v>971.20673242765349</v>
      </c>
      <c r="BQ21" s="39">
        <f>'T6'!BP21</f>
        <v>1072.2587764164393</v>
      </c>
      <c r="BR21" s="39">
        <f>'T6'!BQ21</f>
        <v>997.94635189510905</v>
      </c>
      <c r="BS21" s="39">
        <f>'T6'!BR21</f>
        <v>945.89599646217482</v>
      </c>
      <c r="BT21" s="39">
        <f>'T6'!BS21</f>
        <v>1074.8735604699632</v>
      </c>
      <c r="BU21" s="39">
        <v>994.94467728956306</v>
      </c>
      <c r="BV21" s="39">
        <v>971.6621287005986</v>
      </c>
      <c r="BW21" s="103">
        <v>1165.1435546941505</v>
      </c>
      <c r="BX21" s="103">
        <v>1294.0222195429453</v>
      </c>
      <c r="BY21" s="103">
        <v>1117.8436988776511</v>
      </c>
      <c r="BZ21" s="103">
        <v>1151.1683939673323</v>
      </c>
      <c r="CA21" s="103">
        <v>1383.3146116942464</v>
      </c>
      <c r="CB21" s="103">
        <v>1238.2</v>
      </c>
      <c r="CC21" s="103">
        <f>[1]English!CC21</f>
        <v>0</v>
      </c>
      <c r="CD21" s="103">
        <f>[1]English!CD21</f>
        <v>0</v>
      </c>
      <c r="CE21" s="103">
        <f>[1]English!CE21</f>
        <v>0</v>
      </c>
      <c r="CF21" s="103">
        <f>[1]English!CF21</f>
        <v>0</v>
      </c>
      <c r="CG21" s="103">
        <f>[1]English!CG21</f>
        <v>0</v>
      </c>
      <c r="CH21" s="103">
        <f>[1]English!CH21</f>
        <v>0</v>
      </c>
    </row>
    <row r="22" spans="1:86" s="43" customFormat="1" x14ac:dyDescent="0.2">
      <c r="A22" s="69" t="s">
        <v>43</v>
      </c>
      <c r="B22" s="64" t="s">
        <v>59</v>
      </c>
      <c r="C22" s="39">
        <v>26687.016</v>
      </c>
      <c r="D22" s="39">
        <v>27890.208000000002</v>
      </c>
      <c r="E22" s="39">
        <v>24546.178520693036</v>
      </c>
      <c r="F22" s="39">
        <v>27890.207979911025</v>
      </c>
      <c r="G22" s="39">
        <f t="shared" si="4"/>
        <v>36251.068468747399</v>
      </c>
      <c r="H22" s="39">
        <f t="shared" si="5"/>
        <v>42081.690781336067</v>
      </c>
      <c r="I22" s="39">
        <f t="shared" si="3"/>
        <v>50343.756644976151</v>
      </c>
      <c r="J22" s="39">
        <f t="shared" si="0"/>
        <v>61890.414917206181</v>
      </c>
      <c r="K22" s="39">
        <f t="shared" ca="1" si="1"/>
        <v>78216.3982558188</v>
      </c>
      <c r="L22" s="39">
        <f t="shared" ca="1" si="2"/>
        <v>0</v>
      </c>
      <c r="M22" s="39"/>
      <c r="N22" s="39"/>
      <c r="O22" s="79">
        <f>'T6'!N22</f>
        <v>28564.456204476064</v>
      </c>
      <c r="P22" s="39">
        <f>'T6'!O22</f>
        <v>28765.962812449725</v>
      </c>
      <c r="Q22" s="39">
        <f>'T6'!P22</f>
        <v>29785.689379645199</v>
      </c>
      <c r="R22" s="39">
        <f>'T6'!Q22</f>
        <v>30513.604882747495</v>
      </c>
      <c r="S22" s="39">
        <f>'T6'!R22</f>
        <v>31131.417471609035</v>
      </c>
      <c r="T22" s="39">
        <f>'T6'!S22</f>
        <v>33028.545916441391</v>
      </c>
      <c r="U22" s="39">
        <f>'T6'!T22</f>
        <v>34239.117254263605</v>
      </c>
      <c r="V22" s="39">
        <f>'T6'!U22</f>
        <v>34435.154509812259</v>
      </c>
      <c r="W22" s="39">
        <f>'T6'!V22</f>
        <v>35185.233534162435</v>
      </c>
      <c r="X22" s="39">
        <f>'T6'!W22</f>
        <v>35434.368303399155</v>
      </c>
      <c r="Y22" s="39">
        <f>'T6'!X22</f>
        <v>35103.053264941118</v>
      </c>
      <c r="Z22" s="39">
        <f>'T6'!Y22</f>
        <v>36251.068468747399</v>
      </c>
      <c r="AA22" s="39">
        <f>'T6'!Z22</f>
        <v>36908.273065181456</v>
      </c>
      <c r="AB22" s="39">
        <f>'T6'!AA22</f>
        <v>36759.540265805532</v>
      </c>
      <c r="AC22" s="39">
        <f>'T6'!AB22</f>
        <v>37056.107534846618</v>
      </c>
      <c r="AD22" s="39">
        <f>'T6'!AC22</f>
        <v>37530.233307390081</v>
      </c>
      <c r="AE22" s="39">
        <f>'T6'!AD22</f>
        <v>38542.083782819129</v>
      </c>
      <c r="AF22" s="39">
        <f>'T6'!AE22</f>
        <v>39860.572083181192</v>
      </c>
      <c r="AG22" s="39">
        <f>'T6'!AF22</f>
        <v>39566.232758936887</v>
      </c>
      <c r="AH22" s="39">
        <f>'T6'!AG22</f>
        <v>40321.310636611772</v>
      </c>
      <c r="AI22" s="39">
        <f>'T6'!AH22</f>
        <v>40672.59757798705</v>
      </c>
      <c r="AJ22" s="39">
        <f>'T6'!AI22</f>
        <v>41194.549383786878</v>
      </c>
      <c r="AK22" s="39">
        <f>'T6'!AJ22</f>
        <v>41012.181968406483</v>
      </c>
      <c r="AL22" s="39">
        <f>'T6'!AK22</f>
        <v>42081.690781336067</v>
      </c>
      <c r="AM22" s="39">
        <f>'T6'!AL22</f>
        <v>42820.473009709523</v>
      </c>
      <c r="AN22" s="39">
        <f>'T6'!AM22</f>
        <v>43293.724492346031</v>
      </c>
      <c r="AO22" s="39">
        <f>'T6'!AN22</f>
        <v>44173.081907669744</v>
      </c>
      <c r="AP22" s="39">
        <f>'T6'!AO22</f>
        <v>45964.353823900761</v>
      </c>
      <c r="AQ22" s="39">
        <f>'T6'!AP22</f>
        <v>46619.547847713315</v>
      </c>
      <c r="AR22" s="39">
        <f>'T6'!AQ22</f>
        <v>47665.598302625396</v>
      </c>
      <c r="AS22" s="39">
        <f>'T6'!AR22</f>
        <v>48679.216138832708</v>
      </c>
      <c r="AT22" s="39">
        <f>'T6'!AS22</f>
        <v>49615.498</v>
      </c>
      <c r="AU22" s="39">
        <f>'T6'!AT22</f>
        <v>49666.614000000001</v>
      </c>
      <c r="AV22" s="39">
        <f>'T6'!AU22</f>
        <v>50418.737700608624</v>
      </c>
      <c r="AW22" s="39">
        <f>'T6'!AV22</f>
        <v>49839.184383536391</v>
      </c>
      <c r="AX22" s="39">
        <f>'T6'!AW22</f>
        <v>50343.756644976151</v>
      </c>
      <c r="AY22" s="39">
        <f>'T6'!AX22</f>
        <v>51310.595000000001</v>
      </c>
      <c r="AZ22" s="39">
        <f>'T6'!AY22</f>
        <v>51890.658016449073</v>
      </c>
      <c r="BA22" s="39">
        <f>'T6'!AZ22</f>
        <v>53022.729842851688</v>
      </c>
      <c r="BB22" s="39">
        <f>'T6'!BA22</f>
        <v>54135.767934967735</v>
      </c>
      <c r="BC22" s="39">
        <f>'T6'!BB22</f>
        <v>55072.689599263111</v>
      </c>
      <c r="BD22" s="39">
        <f>'T6'!BC22</f>
        <v>57084.835799168461</v>
      </c>
      <c r="BE22" s="39">
        <f>'T6'!BD22</f>
        <v>58447.92906751472</v>
      </c>
      <c r="BF22" s="39">
        <f>'T6'!BE22</f>
        <v>59525.719480433414</v>
      </c>
      <c r="BG22" s="39">
        <f>'T6'!BF22</f>
        <v>60816.925604879951</v>
      </c>
      <c r="BH22" s="39">
        <f>'T6'!BG22</f>
        <v>61227.467873584719</v>
      </c>
      <c r="BI22" s="39">
        <f>'T6'!BH22</f>
        <v>61643.580464490675</v>
      </c>
      <c r="BJ22" s="39">
        <f>'T6'!BI22</f>
        <v>61890.414917206181</v>
      </c>
      <c r="BK22" s="39">
        <f>'T6'!BJ22</f>
        <v>62662.10228509584</v>
      </c>
      <c r="BL22" s="39">
        <f>'T6'!BK22</f>
        <v>63577.051093946946</v>
      </c>
      <c r="BM22" s="39">
        <f>'T6'!BL22</f>
        <v>65585.524314119713</v>
      </c>
      <c r="BN22" s="39">
        <f>'T6'!BM22</f>
        <v>66778.205267252226</v>
      </c>
      <c r="BO22" s="39">
        <f>'T6'!BN22</f>
        <v>68525.700775560952</v>
      </c>
      <c r="BP22" s="39">
        <f>'T6'!BO22</f>
        <v>69794.05025142699</v>
      </c>
      <c r="BQ22" s="39">
        <f>'T6'!BP22</f>
        <v>68224.077931331223</v>
      </c>
      <c r="BR22" s="39">
        <f>'T6'!BQ22</f>
        <v>72150.254139673649</v>
      </c>
      <c r="BS22" s="39">
        <f>'T6'!BR22</f>
        <v>74465.208588231981</v>
      </c>
      <c r="BT22" s="39">
        <f>'T6'!BS22</f>
        <v>76725.016735301077</v>
      </c>
      <c r="BU22" s="39">
        <v>77232.54286971892</v>
      </c>
      <c r="BV22" s="39">
        <v>78216.3982558188</v>
      </c>
      <c r="BW22" s="103">
        <v>79831.753877689669</v>
      </c>
      <c r="BX22" s="103">
        <v>80303.901829688941</v>
      </c>
      <c r="BY22" s="103">
        <v>81364.010098717335</v>
      </c>
      <c r="BZ22" s="103">
        <v>83533.809065713169</v>
      </c>
      <c r="CA22" s="103">
        <v>83859.233258752007</v>
      </c>
      <c r="CB22" s="103">
        <v>84973</v>
      </c>
      <c r="CC22" s="103">
        <f>[1]English!CC22</f>
        <v>0</v>
      </c>
      <c r="CD22" s="103">
        <f>[1]English!CD22</f>
        <v>0</v>
      </c>
      <c r="CE22" s="103">
        <f>[1]English!CE22</f>
        <v>0</v>
      </c>
      <c r="CF22" s="103">
        <f>[1]English!CF22</f>
        <v>0</v>
      </c>
      <c r="CG22" s="103">
        <f>[1]English!CG22</f>
        <v>0</v>
      </c>
      <c r="CH22" s="103">
        <f>[1]English!CH22</f>
        <v>0</v>
      </c>
    </row>
    <row r="23" spans="1:86" s="41" customFormat="1" x14ac:dyDescent="0.2">
      <c r="A23" s="74" t="s">
        <v>44</v>
      </c>
      <c r="B23" s="64" t="s">
        <v>59</v>
      </c>
      <c r="C23" s="39">
        <v>937.48299999999995</v>
      </c>
      <c r="D23" s="39">
        <v>945.25699999999995</v>
      </c>
      <c r="E23" s="39">
        <v>779.81241018416961</v>
      </c>
      <c r="F23" s="39">
        <v>945.25708006049842</v>
      </c>
      <c r="G23" s="39">
        <f t="shared" si="4"/>
        <v>1090.0831462054332</v>
      </c>
      <c r="H23" s="39">
        <f t="shared" si="5"/>
        <v>1549.8876405670601</v>
      </c>
      <c r="I23" s="39">
        <f t="shared" si="3"/>
        <v>2386.3284208730797</v>
      </c>
      <c r="J23" s="39">
        <f t="shared" si="0"/>
        <v>2615.45069663716</v>
      </c>
      <c r="K23" s="39">
        <f t="shared" ca="1" si="1"/>
        <v>3208.6176769394929</v>
      </c>
      <c r="L23" s="39">
        <f t="shared" ca="1" si="2"/>
        <v>0</v>
      </c>
      <c r="M23" s="39"/>
      <c r="N23" s="39"/>
      <c r="O23" s="79">
        <f>'T6'!N23</f>
        <v>941.8454168838731</v>
      </c>
      <c r="P23" s="39">
        <f>'T6'!O23</f>
        <v>990.70200706687456</v>
      </c>
      <c r="Q23" s="39">
        <f>'T6'!P23</f>
        <v>839.59263464046808</v>
      </c>
      <c r="R23" s="39">
        <f>'T6'!Q23</f>
        <v>895.75493578391945</v>
      </c>
      <c r="S23" s="39">
        <f>'T6'!R23</f>
        <v>957.0438936132216</v>
      </c>
      <c r="T23" s="39">
        <f>'T6'!S23</f>
        <v>965.75650877423004</v>
      </c>
      <c r="U23" s="39">
        <f>'T6'!T23</f>
        <v>1061.0594269672699</v>
      </c>
      <c r="V23" s="39">
        <f>'T6'!U23</f>
        <v>916.1427375487001</v>
      </c>
      <c r="W23" s="39">
        <f>'T6'!V23</f>
        <v>994.27470060858991</v>
      </c>
      <c r="X23" s="39">
        <f>'T6'!W23</f>
        <v>1047.99920965552</v>
      </c>
      <c r="Y23" s="39">
        <f>'T6'!X23</f>
        <v>1078.2729700848799</v>
      </c>
      <c r="Z23" s="39">
        <f>'T6'!Y23</f>
        <v>1090.0831462054332</v>
      </c>
      <c r="AA23" s="39">
        <f>'T6'!Z23</f>
        <v>1197.7428488963901</v>
      </c>
      <c r="AB23" s="39">
        <f>'T6'!AA23</f>
        <v>1196.43918937897</v>
      </c>
      <c r="AC23" s="39">
        <f>'T6'!AB23</f>
        <v>1065.4646834021096</v>
      </c>
      <c r="AD23" s="39">
        <f>'T6'!AC23</f>
        <v>1009.3841232458402</v>
      </c>
      <c r="AE23" s="39">
        <f>'T6'!AD23</f>
        <v>1108.1754275396299</v>
      </c>
      <c r="AF23" s="39">
        <f>'T6'!AE23</f>
        <v>1159.1523905701401</v>
      </c>
      <c r="AG23" s="39">
        <f>'T6'!AF23</f>
        <v>1207.3887204830801</v>
      </c>
      <c r="AH23" s="39">
        <f>'T6'!AG23</f>
        <v>1447.01934941737</v>
      </c>
      <c r="AI23" s="39">
        <f>'T6'!AH23</f>
        <v>1448.24078987025</v>
      </c>
      <c r="AJ23" s="39">
        <f>'T6'!AI23</f>
        <v>1325.5347527530798</v>
      </c>
      <c r="AK23" s="39">
        <f>'T6'!AJ23</f>
        <v>1387.0990606654598</v>
      </c>
      <c r="AL23" s="39">
        <f>'T6'!AK23</f>
        <v>1549.8876405670601</v>
      </c>
      <c r="AM23" s="39">
        <f>'T6'!AL23</f>
        <v>1573.6380141651198</v>
      </c>
      <c r="AN23" s="39">
        <f>'T6'!AM23</f>
        <v>1580.306550971914</v>
      </c>
      <c r="AO23" s="39">
        <f>'T6'!AN23</f>
        <v>1394.8079051502298</v>
      </c>
      <c r="AP23" s="39">
        <f>'T6'!AO23</f>
        <v>1524.4138551384699</v>
      </c>
      <c r="AQ23" s="39">
        <f>'T6'!AP23</f>
        <v>1659.1916996811597</v>
      </c>
      <c r="AR23" s="39">
        <f>'T6'!AQ23</f>
        <v>1810.8733029570801</v>
      </c>
      <c r="AS23" s="39">
        <f>'T6'!AR23</f>
        <v>1928.1783544479999</v>
      </c>
      <c r="AT23" s="39">
        <f>'T6'!AS23</f>
        <v>1932.5820000000001</v>
      </c>
      <c r="AU23" s="39">
        <f>'T6'!AT23</f>
        <v>2036.0219999999999</v>
      </c>
      <c r="AV23" s="39">
        <f>'T6'!AU23</f>
        <v>2193.2993718579596</v>
      </c>
      <c r="AW23" s="39">
        <f>'T6'!AV23</f>
        <v>2320.68348493247</v>
      </c>
      <c r="AX23" s="39">
        <f>'T6'!AW23</f>
        <v>2386.3284208730797</v>
      </c>
      <c r="AY23" s="39">
        <f>'T6'!AX23</f>
        <v>2276.9850000000001</v>
      </c>
      <c r="AZ23" s="39">
        <f>'T6'!AY23</f>
        <v>2232.4627426833204</v>
      </c>
      <c r="BA23" s="39">
        <f>'T6'!AZ23</f>
        <v>1843.3371762533998</v>
      </c>
      <c r="BB23" s="39">
        <f>'T6'!BA23</f>
        <v>1866.4129908402101</v>
      </c>
      <c r="BC23" s="39">
        <f>'T6'!BB23</f>
        <v>2020.7579438685277</v>
      </c>
      <c r="BD23" s="39">
        <f>'T6'!BC23</f>
        <v>2240.2329539079815</v>
      </c>
      <c r="BE23" s="39">
        <f>'T6'!BD23</f>
        <v>2353.2102663966998</v>
      </c>
      <c r="BF23" s="39">
        <f>'T6'!BE23</f>
        <v>2474.4198816618091</v>
      </c>
      <c r="BG23" s="39">
        <f>'T6'!BF23</f>
        <v>2554.0298023949335</v>
      </c>
      <c r="BH23" s="39">
        <f>'T6'!BG23</f>
        <v>2636.2887477107829</v>
      </c>
      <c r="BI23" s="39">
        <f>'T6'!BH23</f>
        <v>2643.9431104029768</v>
      </c>
      <c r="BJ23" s="39">
        <f>'T6'!BI23</f>
        <v>2615.45069663716</v>
      </c>
      <c r="BK23" s="39">
        <f>'T6'!BJ23</f>
        <v>2579.6317660698232</v>
      </c>
      <c r="BL23" s="39">
        <f>'T6'!BK23</f>
        <v>2639.3571751341578</v>
      </c>
      <c r="BM23" s="39">
        <f>'T6'!BL23</f>
        <v>2106.2529244724437</v>
      </c>
      <c r="BN23" s="39">
        <f>'T6'!BM23</f>
        <v>2095.5170537494132</v>
      </c>
      <c r="BO23" s="39">
        <f>'T6'!BN23</f>
        <v>2326.9987263506691</v>
      </c>
      <c r="BP23" s="39">
        <f>'T6'!BO23</f>
        <v>2689.5168091140799</v>
      </c>
      <c r="BQ23" s="39">
        <f>'T6'!BP23</f>
        <v>2627.2060665556028</v>
      </c>
      <c r="BR23" s="39">
        <f>'T6'!BQ23</f>
        <v>2798.1649178570801</v>
      </c>
      <c r="BS23" s="39">
        <f>'T6'!BR23</f>
        <v>3212.0773018287482</v>
      </c>
      <c r="BT23" s="39">
        <f>'T6'!BS23</f>
        <v>3044.279060297421</v>
      </c>
      <c r="BU23" s="39">
        <v>3055.473153761202</v>
      </c>
      <c r="BV23" s="39">
        <v>3208.6176769394929</v>
      </c>
      <c r="BW23" s="103">
        <v>2991.0246207370992</v>
      </c>
      <c r="BX23" s="103">
        <v>2980.6203845995396</v>
      </c>
      <c r="BY23" s="103">
        <v>2660.1707969714344</v>
      </c>
      <c r="BZ23" s="103">
        <v>2776.1178499162661</v>
      </c>
      <c r="CA23" s="103">
        <v>3094.9200864411223</v>
      </c>
      <c r="CB23" s="103">
        <v>3336.3</v>
      </c>
      <c r="CC23" s="103">
        <f>[1]English!CC23</f>
        <v>0</v>
      </c>
      <c r="CD23" s="103">
        <f>[1]English!CD23</f>
        <v>0</v>
      </c>
      <c r="CE23" s="103">
        <f>[1]English!CE23</f>
        <v>0</v>
      </c>
      <c r="CF23" s="103">
        <f>[1]English!CF23</f>
        <v>0</v>
      </c>
      <c r="CG23" s="103">
        <f>[1]English!CG23</f>
        <v>0</v>
      </c>
      <c r="CH23" s="103">
        <f>[1]English!CH23</f>
        <v>0</v>
      </c>
    </row>
    <row r="24" spans="1:86" s="41" customFormat="1" x14ac:dyDescent="0.2">
      <c r="A24" s="74" t="s">
        <v>45</v>
      </c>
      <c r="B24" s="64" t="s">
        <v>59</v>
      </c>
      <c r="C24" s="39">
        <v>25749.532999999999</v>
      </c>
      <c r="D24" s="39">
        <v>26944.951000000001</v>
      </c>
      <c r="E24" s="39">
        <v>23766.366110508865</v>
      </c>
      <c r="F24" s="39">
        <v>26944.95089985053</v>
      </c>
      <c r="G24" s="39">
        <f t="shared" si="4"/>
        <v>35160.985322541965</v>
      </c>
      <c r="H24" s="39">
        <f t="shared" si="5"/>
        <v>40531.803140769014</v>
      </c>
      <c r="I24" s="39">
        <f t="shared" si="3"/>
        <v>47957.428224103074</v>
      </c>
      <c r="J24" s="39">
        <f t="shared" si="0"/>
        <v>59274.964220569025</v>
      </c>
      <c r="K24" s="39">
        <f t="shared" ca="1" si="1"/>
        <v>75007.780578879305</v>
      </c>
      <c r="L24" s="39">
        <f t="shared" ca="1" si="2"/>
        <v>0</v>
      </c>
      <c r="M24" s="39"/>
      <c r="N24" s="39"/>
      <c r="O24" s="79">
        <f>'T6'!N24</f>
        <v>27622.610787592192</v>
      </c>
      <c r="P24" s="39">
        <f>'T6'!O24</f>
        <v>27775.260805382848</v>
      </c>
      <c r="Q24" s="39">
        <f>'T6'!P24</f>
        <v>28946.096745004732</v>
      </c>
      <c r="R24" s="39">
        <f>'T6'!Q24</f>
        <v>29617.849946963575</v>
      </c>
      <c r="S24" s="39">
        <f>'T6'!R24</f>
        <v>30174.373577995812</v>
      </c>
      <c r="T24" s="39">
        <f>'T6'!S24</f>
        <v>32062.789407667166</v>
      </c>
      <c r="U24" s="39">
        <f>'T6'!T24</f>
        <v>33178.057827296332</v>
      </c>
      <c r="V24" s="39">
        <f>'T6'!U24</f>
        <v>33519.011772263555</v>
      </c>
      <c r="W24" s="39">
        <f>'T6'!V24</f>
        <v>34190.958833553843</v>
      </c>
      <c r="X24" s="39">
        <f>'T6'!W24</f>
        <v>34386.369093743633</v>
      </c>
      <c r="Y24" s="39">
        <f>'T6'!X24</f>
        <v>34024.780294856238</v>
      </c>
      <c r="Z24" s="39">
        <f>'T6'!Y24</f>
        <v>35160.985322541965</v>
      </c>
      <c r="AA24" s="39">
        <f>'T6'!Z24</f>
        <v>35710.530216285064</v>
      </c>
      <c r="AB24" s="39">
        <f>'T6'!AA24</f>
        <v>35563.101076426567</v>
      </c>
      <c r="AC24" s="39">
        <f>'T6'!AB24</f>
        <v>35990.642851444514</v>
      </c>
      <c r="AD24" s="39">
        <f>'T6'!AC24</f>
        <v>36520.849184144237</v>
      </c>
      <c r="AE24" s="39">
        <f>'T6'!AD24</f>
        <v>37433.908355279498</v>
      </c>
      <c r="AF24" s="39">
        <f>'T6'!AE24</f>
        <v>38701.419692611053</v>
      </c>
      <c r="AG24" s="39">
        <f>'T6'!AF24</f>
        <v>38358.844038453812</v>
      </c>
      <c r="AH24" s="39">
        <f>'T6'!AG24</f>
        <v>38874.291287194399</v>
      </c>
      <c r="AI24" s="39">
        <f>'T6'!AH24</f>
        <v>39224.356788116806</v>
      </c>
      <c r="AJ24" s="39">
        <f>'T6'!AI24</f>
        <v>39869.014631033802</v>
      </c>
      <c r="AK24" s="39">
        <f>'T6'!AJ24</f>
        <v>39625.082907741024</v>
      </c>
      <c r="AL24" s="39">
        <f>'T6'!AK24</f>
        <v>40531.803140769014</v>
      </c>
      <c r="AM24" s="39">
        <f>'T6'!AL24</f>
        <v>41246.834995544406</v>
      </c>
      <c r="AN24" s="39">
        <f>'T6'!AM24</f>
        <v>41713.417941374115</v>
      </c>
      <c r="AO24" s="39">
        <f>'T6'!AN24</f>
        <v>42778.274002519516</v>
      </c>
      <c r="AP24" s="39">
        <f>'T6'!AO24</f>
        <v>44439.939968762286</v>
      </c>
      <c r="AQ24" s="39">
        <f>'T6'!AP24</f>
        <v>44960.356148032151</v>
      </c>
      <c r="AR24" s="39">
        <f>'T6'!AQ24</f>
        <v>45854.724999668317</v>
      </c>
      <c r="AS24" s="39">
        <f>'T6'!AR24</f>
        <v>46751.037784384709</v>
      </c>
      <c r="AT24" s="39">
        <f>'T6'!AS24</f>
        <v>47682.915999999997</v>
      </c>
      <c r="AU24" s="39">
        <f>'T6'!AT24</f>
        <v>47630.591999999997</v>
      </c>
      <c r="AV24" s="39">
        <f>'T6'!AU24</f>
        <v>48225.438328750664</v>
      </c>
      <c r="AW24" s="39">
        <f>'T6'!AV24</f>
        <v>47518.500898603925</v>
      </c>
      <c r="AX24" s="39">
        <f>'T6'!AW24</f>
        <v>47957.428224103074</v>
      </c>
      <c r="AY24" s="39">
        <f>'T6'!AX24</f>
        <v>49033.61</v>
      </c>
      <c r="AZ24" s="39">
        <f>'T6'!AY24</f>
        <v>49658.195273765748</v>
      </c>
      <c r="BA24" s="39">
        <f>'T6'!AZ24</f>
        <v>51179.392666598287</v>
      </c>
      <c r="BB24" s="39">
        <f>'T6'!BA24</f>
        <v>52269.354944127525</v>
      </c>
      <c r="BC24" s="39">
        <f>'T6'!BB24</f>
        <v>53051.931655394583</v>
      </c>
      <c r="BD24" s="39">
        <f>'T6'!BC24</f>
        <v>54844.602845260481</v>
      </c>
      <c r="BE24" s="39">
        <f>'T6'!BD24</f>
        <v>56094.718801118019</v>
      </c>
      <c r="BF24" s="39">
        <f>'T6'!BE24</f>
        <v>57051.299598771599</v>
      </c>
      <c r="BG24" s="39">
        <f>'T6'!BF24</f>
        <v>58262.895802485022</v>
      </c>
      <c r="BH24" s="39">
        <f>'T6'!BG24</f>
        <v>58591.179125873939</v>
      </c>
      <c r="BI24" s="39">
        <f>'T6'!BH24</f>
        <v>58999.637354087696</v>
      </c>
      <c r="BJ24" s="39">
        <f>'T6'!BI24</f>
        <v>59274.964220569025</v>
      </c>
      <c r="BK24" s="39">
        <f>'T6'!BJ24</f>
        <v>60082.470519026021</v>
      </c>
      <c r="BL24" s="39">
        <f>'T6'!BK24</f>
        <v>60937.693918812787</v>
      </c>
      <c r="BM24" s="39">
        <f>'T6'!BL24</f>
        <v>63479.271389647271</v>
      </c>
      <c r="BN24" s="39">
        <f>'T6'!BM24</f>
        <v>64682.688213502806</v>
      </c>
      <c r="BO24" s="39">
        <f>'T6'!BN24</f>
        <v>66198.702049210275</v>
      </c>
      <c r="BP24" s="39">
        <f>'T6'!BO24</f>
        <v>67104.533442312924</v>
      </c>
      <c r="BQ24" s="39">
        <f>'T6'!BP24</f>
        <v>65596.871864775618</v>
      </c>
      <c r="BR24" s="39">
        <f>'T6'!BQ24</f>
        <v>69352.089221816568</v>
      </c>
      <c r="BS24" s="39">
        <f>'T6'!BR24</f>
        <v>71253.131286403237</v>
      </c>
      <c r="BT24" s="39">
        <f>'T6'!BS24</f>
        <v>73680.737675003664</v>
      </c>
      <c r="BU24" s="39">
        <v>74177.069715957725</v>
      </c>
      <c r="BV24" s="39">
        <v>75007.780578879305</v>
      </c>
      <c r="BW24" s="103">
        <v>76840.729256952574</v>
      </c>
      <c r="BX24" s="103">
        <v>77323.281445089407</v>
      </c>
      <c r="BY24" s="103">
        <v>78703.839301745902</v>
      </c>
      <c r="BZ24" s="103">
        <v>80757.691215796905</v>
      </c>
      <c r="CA24" s="103">
        <v>80764.313172310882</v>
      </c>
      <c r="CB24" s="103">
        <v>81636.7</v>
      </c>
      <c r="CC24" s="103">
        <f>[1]English!CC24</f>
        <v>0</v>
      </c>
      <c r="CD24" s="103">
        <f>[1]English!CD24</f>
        <v>0</v>
      </c>
      <c r="CE24" s="103">
        <f>[1]English!CE24</f>
        <v>0</v>
      </c>
      <c r="CF24" s="103">
        <f>[1]English!CF24</f>
        <v>0</v>
      </c>
      <c r="CG24" s="103">
        <f>[1]English!CG24</f>
        <v>0</v>
      </c>
      <c r="CH24" s="103">
        <f>[1]English!CH24</f>
        <v>0</v>
      </c>
    </row>
    <row r="25" spans="1:86" s="52" customFormat="1" x14ac:dyDescent="0.2">
      <c r="A25" s="75" t="s">
        <v>61</v>
      </c>
      <c r="B25" s="65" t="s">
        <v>60</v>
      </c>
      <c r="C25" s="50" t="str">
        <f>'T6'!B25</f>
        <v>na</v>
      </c>
      <c r="D25" s="50">
        <f>'T6'!C25</f>
        <v>3031.56</v>
      </c>
      <c r="E25" s="50">
        <f>'T6'!D25</f>
        <v>3462.9999999999991</v>
      </c>
      <c r="F25" s="50">
        <f>'T6'!E25</f>
        <v>3642.4999999999995</v>
      </c>
      <c r="G25" s="50">
        <f>'T6'!F25</f>
        <v>4292.2188426069115</v>
      </c>
      <c r="H25" s="50">
        <f>'T6'!G25</f>
        <v>4998.3</v>
      </c>
      <c r="I25" s="50">
        <f>'T6'!H25</f>
        <v>6639</v>
      </c>
      <c r="J25" s="50">
        <f>'T6'!I25</f>
        <v>8660.6</v>
      </c>
      <c r="K25" s="50">
        <f>'T6'!J25</f>
        <v>10048.474</v>
      </c>
      <c r="L25" s="50">
        <f ca="1">'T6'!K25</f>
        <v>0</v>
      </c>
      <c r="M25" s="50"/>
      <c r="N25" s="50"/>
      <c r="O25" s="50">
        <f>'T6'!N25</f>
        <v>3512.3</v>
      </c>
      <c r="P25" s="50">
        <f>'T6'!O25</f>
        <v>3632.9</v>
      </c>
      <c r="Q25" s="50">
        <f>'T6'!P25</f>
        <v>3614.9</v>
      </c>
      <c r="R25" s="50">
        <f>'T6'!Q25</f>
        <v>3787.2</v>
      </c>
      <c r="S25" s="50">
        <f>'T6'!R25</f>
        <v>3738.1004175109983</v>
      </c>
      <c r="T25" s="50">
        <f>'T6'!S25</f>
        <v>3833.9</v>
      </c>
      <c r="U25" s="50">
        <f>'T6'!T25</f>
        <v>4007.9</v>
      </c>
      <c r="V25" s="50">
        <f>'T6'!U25</f>
        <v>4062.5</v>
      </c>
      <c r="W25" s="50">
        <f>'T6'!V25</f>
        <v>4063.8</v>
      </c>
      <c r="X25" s="50">
        <f>'T6'!W25</f>
        <v>4175.7</v>
      </c>
      <c r="Y25" s="50">
        <f>'T6'!X25</f>
        <v>4242.1074762339395</v>
      </c>
      <c r="Z25" s="50">
        <f>'T6'!Y25</f>
        <v>4292.2188426069115</v>
      </c>
      <c r="AA25" s="50">
        <f>'T6'!Z25</f>
        <v>4297.4299464822161</v>
      </c>
      <c r="AB25" s="50">
        <f>'T6'!AA25</f>
        <v>4405.8</v>
      </c>
      <c r="AC25" s="50">
        <f>'T6'!AB25</f>
        <v>4444.6388804318649</v>
      </c>
      <c r="AD25" s="50">
        <f>'T6'!AC25</f>
        <v>4490.7</v>
      </c>
      <c r="AE25" s="50">
        <f>'T6'!AD25</f>
        <v>4486.8</v>
      </c>
      <c r="AF25" s="50">
        <f>'T6'!AE25</f>
        <v>4579.2047716638845</v>
      </c>
      <c r="AG25" s="50">
        <f>'T6'!AF25</f>
        <v>4597.7278010803939</v>
      </c>
      <c r="AH25" s="50">
        <f>'T6'!AG25</f>
        <v>4619.587866236523</v>
      </c>
      <c r="AI25" s="50">
        <f>'T6'!AH25</f>
        <v>4676.7427870246338</v>
      </c>
      <c r="AJ25" s="50">
        <f>'T6'!AI25</f>
        <v>4705.6000000000004</v>
      </c>
      <c r="AK25" s="50">
        <f>'T6'!AJ25</f>
        <v>4808.6000000000004</v>
      </c>
      <c r="AL25" s="50">
        <f>'T6'!AK25</f>
        <v>4998.3</v>
      </c>
      <c r="AM25" s="50">
        <f>'T6'!AL25</f>
        <v>4995.7</v>
      </c>
      <c r="AN25" s="50">
        <f>'T6'!AM25</f>
        <v>5124.4836094113107</v>
      </c>
      <c r="AO25" s="50">
        <f>'T6'!AN25</f>
        <v>5391.3</v>
      </c>
      <c r="AP25" s="50">
        <f>'T6'!AO25</f>
        <v>5508.3585639858429</v>
      </c>
      <c r="AQ25" s="50">
        <f>'T6'!AP25</f>
        <v>5536.8347654913114</v>
      </c>
      <c r="AR25" s="50">
        <f>'T6'!AQ25</f>
        <v>5729.8138863273416</v>
      </c>
      <c r="AS25" s="50">
        <f>'T6'!AR25</f>
        <v>5828.3954267576319</v>
      </c>
      <c r="AT25" s="50">
        <f>'T6'!AS25</f>
        <v>5915.9659438390154</v>
      </c>
      <c r="AU25" s="50">
        <f>'T6'!AT25</f>
        <v>6040.415</v>
      </c>
      <c r="AV25" s="50">
        <f>'T6'!AU25</f>
        <v>6640.3</v>
      </c>
      <c r="AW25" s="50">
        <f>'T6'!AV25</f>
        <v>6625.5</v>
      </c>
      <c r="AX25" s="50">
        <f>'T6'!AW25</f>
        <v>6639</v>
      </c>
      <c r="AY25" s="50">
        <f>'T6'!AX25</f>
        <v>6777.9019993452284</v>
      </c>
      <c r="AZ25" s="50">
        <f>'T6'!AY25</f>
        <v>6953.5440512005498</v>
      </c>
      <c r="BA25" s="50">
        <f>'T6'!AZ25</f>
        <v>7164.8</v>
      </c>
      <c r="BB25" s="50">
        <f>'T6'!BA25</f>
        <v>7377.2</v>
      </c>
      <c r="BC25" s="50">
        <f>'T6'!BB25</f>
        <v>7566.2</v>
      </c>
      <c r="BD25" s="50">
        <f>'T6'!BC25</f>
        <v>7773.3</v>
      </c>
      <c r="BE25" s="50">
        <f>'T6'!BD25</f>
        <v>8051.5</v>
      </c>
      <c r="BF25" s="50">
        <f>'T6'!BE25</f>
        <v>8236.6</v>
      </c>
      <c r="BG25" s="50">
        <f>'T6'!BF25</f>
        <v>8360.6</v>
      </c>
      <c r="BH25" s="50">
        <f>'T6'!BG25</f>
        <v>8415.2000000000007</v>
      </c>
      <c r="BI25" s="50">
        <f>'T6'!BH25</f>
        <v>8462.9</v>
      </c>
      <c r="BJ25" s="50">
        <f>'T6'!BI25</f>
        <v>8660.6</v>
      </c>
      <c r="BK25" s="50">
        <f>'T6'!BJ25</f>
        <v>8837.4</v>
      </c>
      <c r="BL25" s="50">
        <f>'T6'!BK25</f>
        <v>8782.2999999999993</v>
      </c>
      <c r="BM25" s="50">
        <f>'T6'!BL25</f>
        <v>8824.2999999999993</v>
      </c>
      <c r="BN25" s="50">
        <f>'T6'!BM25</f>
        <v>8876.7999999999993</v>
      </c>
      <c r="BO25" s="50">
        <f>'T6'!BN25</f>
        <v>8997.2000000000007</v>
      </c>
      <c r="BP25" s="50">
        <f>'T6'!BO25</f>
        <v>8985.1</v>
      </c>
      <c r="BQ25" s="50">
        <f>'T6'!BP25</f>
        <v>8980.3226487634875</v>
      </c>
      <c r="BR25" s="50">
        <f>'T6'!BQ25</f>
        <v>9064.1822025920628</v>
      </c>
      <c r="BS25" s="50">
        <f>'T6'!BR25</f>
        <v>9270.9825497013717</v>
      </c>
      <c r="BT25" s="50">
        <f>'T6'!BS25</f>
        <v>9459.4</v>
      </c>
      <c r="BU25" s="50">
        <f>'T6'!BT25</f>
        <v>9709.7000000000007</v>
      </c>
      <c r="BV25" s="50">
        <f>'T6'!BU25</f>
        <v>10048.474</v>
      </c>
      <c r="BW25" s="84">
        <v>10354.393</v>
      </c>
      <c r="BX25" s="84">
        <v>10463.31</v>
      </c>
      <c r="BY25" s="84">
        <v>10534.5</v>
      </c>
      <c r="BZ25" s="84">
        <v>10737.2</v>
      </c>
      <c r="CA25" s="84">
        <v>10922.7</v>
      </c>
      <c r="CB25" s="84">
        <v>11228.899999999998</v>
      </c>
      <c r="CC25" s="84">
        <f>[1]English!CC25</f>
        <v>0</v>
      </c>
      <c r="CD25" s="84">
        <f>[1]English!CD25</f>
        <v>0</v>
      </c>
      <c r="CE25" s="84">
        <f>[1]English!CE25</f>
        <v>0</v>
      </c>
      <c r="CF25" s="84">
        <f>[1]English!CF25</f>
        <v>0</v>
      </c>
      <c r="CG25" s="84">
        <f>[1]English!CG25</f>
        <v>0</v>
      </c>
      <c r="CH25" s="84">
        <f>[1]English!CH25</f>
        <v>0</v>
      </c>
    </row>
    <row r="38" spans="1:30" ht="27.75" x14ac:dyDescent="0.5">
      <c r="A38" s="55"/>
      <c r="B38" s="55"/>
      <c r="C38" s="56"/>
      <c r="D38" s="56"/>
      <c r="E38" s="56"/>
      <c r="F38" s="56"/>
      <c r="G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</row>
    <row r="39" spans="1:30" ht="27.75" x14ac:dyDescent="0.5">
      <c r="A39" s="55"/>
      <c r="B39" s="55"/>
    </row>
    <row r="40" spans="1:30" ht="27.75" x14ac:dyDescent="0.5">
      <c r="A40" s="60"/>
      <c r="B40" s="60"/>
    </row>
    <row r="41" spans="1:30" ht="27.75" x14ac:dyDescent="0.5">
      <c r="A41" s="55"/>
      <c r="B41" s="5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T6</vt:lpstr>
      <vt:lpstr>English</vt:lpstr>
      <vt:lpstr>'T6'!Print_Titles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SNT</dc:creator>
  <cp:lastModifiedBy>HP Inc.</cp:lastModifiedBy>
  <dcterms:created xsi:type="dcterms:W3CDTF">2016-02-07T02:15:24Z</dcterms:created>
  <dcterms:modified xsi:type="dcterms:W3CDTF">2019-08-21T08:58:37Z</dcterms:modified>
</cp:coreProperties>
</file>