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Bulletin\"/>
    </mc:Choice>
  </mc:AlternateContent>
  <bookViews>
    <workbookView xWindow="28680" yWindow="-120" windowWidth="24240" windowHeight="13290" activeTab="1"/>
  </bookViews>
  <sheets>
    <sheet name="T2" sheetId="1" r:id="rId1"/>
    <sheet name="English" sheetId="2" r:id="rId2"/>
  </sheets>
  <externalReferences>
    <externalReference r:id="rId3"/>
  </externalReference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13_0Ch" localSheetId="0">#REF!</definedName>
    <definedName name="_13_0Ch">#REF!</definedName>
    <definedName name="_26_0Ch" localSheetId="0">#REF!</definedName>
    <definedName name="_26_0Ch">#REF!</definedName>
    <definedName name="_39Ch" localSheetId="0">#REF!</definedName>
    <definedName name="_39Ch">#REF!</definedName>
    <definedName name="_52Ch" localSheetId="0">#REF!</definedName>
    <definedName name="_52Ch">#REF!</definedName>
    <definedName name="A" localSheetId="0">#REF!</definedName>
    <definedName name="A">#REF!</definedName>
    <definedName name="B" localSheetId="0">#REF!</definedName>
    <definedName name="B">#REF!</definedName>
    <definedName name="C_" localSheetId="0">#REF!</definedName>
    <definedName name="C_">#REF!</definedName>
    <definedName name="ch" localSheetId="0">#REF!</definedName>
    <definedName name="ch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F" localSheetId="0">#REF!</definedName>
    <definedName name="F">#REF!</definedName>
    <definedName name="G" localSheetId="0">#REF!</definedName>
    <definedName name="G">#REF!</definedName>
    <definedName name="gfcghcgh" localSheetId="0">#REF!</definedName>
    <definedName name="gfcghcgh">#REF!</definedName>
    <definedName name="H" localSheetId="0">#REF!</definedName>
    <definedName name="H">#REF!</definedName>
    <definedName name="I" localSheetId="0">#REF!</definedName>
    <definedName name="I">#REF!</definedName>
    <definedName name="Implementation_03months__25" localSheetId="0">#REF!</definedName>
    <definedName name="Implementation_03months__25">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eth" localSheetId="0">#REF!</definedName>
    <definedName name="meth">#REF!</definedName>
    <definedName name="mm" localSheetId="0">#REF!</definedName>
    <definedName name="mm">#REF!</definedName>
    <definedName name="p" localSheetId="0">#REF!</definedName>
    <definedName name="p">#REF!</definedName>
    <definedName name="Print_Area_MI" localSheetId="0">#REF!</definedName>
    <definedName name="Print_Area_MI">#REF!</definedName>
    <definedName name="q" localSheetId="0">#REF!</definedName>
    <definedName name="q">#REF!</definedName>
    <definedName name="soklea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C26" i="2" l="1"/>
  <c r="CB26" i="1" s="1"/>
  <c r="CD26" i="2"/>
  <c r="CC26" i="1" s="1"/>
  <c r="CE26" i="2"/>
  <c r="CD26" i="1" s="1"/>
  <c r="CF26" i="2"/>
  <c r="CE26" i="1" s="1"/>
  <c r="CG26" i="2"/>
  <c r="CF26" i="1" s="1"/>
  <c r="CH26" i="2"/>
  <c r="CG26" i="1" s="1"/>
  <c r="CC27" i="2"/>
  <c r="CB27" i="1" s="1"/>
  <c r="CD27" i="2"/>
  <c r="CC27" i="1"/>
  <c r="CE27" i="2"/>
  <c r="CD27" i="1" s="1"/>
  <c r="CF27" i="2"/>
  <c r="CE27" i="1" s="1"/>
  <c r="CG27" i="2"/>
  <c r="CF27" i="1" s="1"/>
  <c r="CH27" i="2"/>
  <c r="CG27" i="1" s="1"/>
  <c r="CC28" i="2"/>
  <c r="CB28" i="1" s="1"/>
  <c r="CD28" i="2"/>
  <c r="CC28" i="1" s="1"/>
  <c r="CE28" i="2"/>
  <c r="CD28" i="1" s="1"/>
  <c r="CF28" i="2"/>
  <c r="CE28" i="1" s="1"/>
  <c r="CG28" i="2"/>
  <c r="CF28" i="1" s="1"/>
  <c r="CH28" i="2"/>
  <c r="CG28" i="1" s="1"/>
  <c r="CC22" i="2"/>
  <c r="CB22" i="1" s="1"/>
  <c r="CD22" i="2"/>
  <c r="CC22" i="1"/>
  <c r="CE22" i="2"/>
  <c r="CD22" i="1" s="1"/>
  <c r="CF22" i="2"/>
  <c r="CE22" i="1" s="1"/>
  <c r="CG22" i="2"/>
  <c r="CF22" i="1" s="1"/>
  <c r="CH22" i="2"/>
  <c r="CG22" i="1" s="1"/>
  <c r="CC23" i="2"/>
  <c r="CB23" i="1" s="1"/>
  <c r="CD23" i="2"/>
  <c r="CC23" i="1" s="1"/>
  <c r="K23" i="1" s="1"/>
  <c r="CE23" i="2"/>
  <c r="CD23" i="1" s="1"/>
  <c r="CF23" i="2"/>
  <c r="CE23" i="1" s="1"/>
  <c r="CG23" i="2"/>
  <c r="CF23" i="1" s="1"/>
  <c r="CH23" i="2"/>
  <c r="CG23" i="1" s="1"/>
  <c r="CC24" i="2"/>
  <c r="CB24" i="1" s="1"/>
  <c r="CD24" i="2"/>
  <c r="CC24" i="1"/>
  <c r="CE24" i="2"/>
  <c r="CD24" i="1" s="1"/>
  <c r="CF24" i="2"/>
  <c r="CE24" i="1" s="1"/>
  <c r="CG24" i="2"/>
  <c r="CF24" i="1" s="1"/>
  <c r="CH24" i="2"/>
  <c r="CG24" i="1"/>
  <c r="CC25" i="2"/>
  <c r="CB25" i="1" s="1"/>
  <c r="CD25" i="2"/>
  <c r="CC25" i="1" s="1"/>
  <c r="CE25" i="2"/>
  <c r="CD25" i="1" s="1"/>
  <c r="CF25" i="2"/>
  <c r="CE25" i="1"/>
  <c r="CG25" i="2"/>
  <c r="CF25" i="1" s="1"/>
  <c r="CH25" i="2"/>
  <c r="CG25" i="1" s="1"/>
  <c r="CC18" i="2"/>
  <c r="CB18" i="1" s="1"/>
  <c r="CD18" i="2"/>
  <c r="CC18" i="1"/>
  <c r="CE18" i="2"/>
  <c r="CD18" i="1" s="1"/>
  <c r="CF18" i="2"/>
  <c r="CE18" i="1" s="1"/>
  <c r="CG18" i="2"/>
  <c r="CF18" i="1" s="1"/>
  <c r="CH18" i="2"/>
  <c r="CG18" i="1"/>
  <c r="CC19" i="2"/>
  <c r="CB19" i="1" s="1"/>
  <c r="CD19" i="2"/>
  <c r="CC19" i="1" s="1"/>
  <c r="CE19" i="2"/>
  <c r="CD19" i="1" s="1"/>
  <c r="CF19" i="2"/>
  <c r="CE19" i="1"/>
  <c r="CG19" i="2"/>
  <c r="CF19" i="1" s="1"/>
  <c r="CH19" i="2"/>
  <c r="CG19" i="1" s="1"/>
  <c r="CC20" i="2"/>
  <c r="CB20" i="1" s="1"/>
  <c r="CD20" i="2"/>
  <c r="CC20" i="1"/>
  <c r="CE20" i="2"/>
  <c r="CD20" i="1" s="1"/>
  <c r="CF20" i="2"/>
  <c r="CE20" i="1" s="1"/>
  <c r="CG20" i="2"/>
  <c r="CF20" i="1" s="1"/>
  <c r="CH20" i="2"/>
  <c r="CG20" i="1"/>
  <c r="CC21" i="2"/>
  <c r="CB21" i="1" s="1"/>
  <c r="CD21" i="2"/>
  <c r="CC21" i="1" s="1"/>
  <c r="CE21" i="2"/>
  <c r="CD21" i="1" s="1"/>
  <c r="CF21" i="2"/>
  <c r="CE21" i="1"/>
  <c r="CG21" i="2"/>
  <c r="CF21" i="1" s="1"/>
  <c r="CH21" i="2"/>
  <c r="CG21" i="1" s="1"/>
  <c r="CC16" i="2"/>
  <c r="CB16" i="1" s="1"/>
  <c r="CD16" i="2"/>
  <c r="CC16" i="1"/>
  <c r="CE16" i="2"/>
  <c r="CD16" i="1" s="1"/>
  <c r="CF16" i="2"/>
  <c r="CE16" i="1" s="1"/>
  <c r="CG16" i="2"/>
  <c r="CF16" i="1" s="1"/>
  <c r="CH16" i="2"/>
  <c r="CG16" i="1"/>
  <c r="CC12" i="2"/>
  <c r="CB12" i="1" s="1"/>
  <c r="CD12" i="2"/>
  <c r="CC12" i="1" s="1"/>
  <c r="CE12" i="2"/>
  <c r="CD12" i="1" s="1"/>
  <c r="CF12" i="2"/>
  <c r="CE12" i="1"/>
  <c r="CG12" i="2"/>
  <c r="CF12" i="1" s="1"/>
  <c r="CH12" i="2"/>
  <c r="CG12" i="1" s="1"/>
  <c r="CC13" i="2"/>
  <c r="CB13" i="1" s="1"/>
  <c r="CD13" i="2"/>
  <c r="CC13" i="1"/>
  <c r="CE13" i="2"/>
  <c r="CD13" i="1" s="1"/>
  <c r="CF13" i="2"/>
  <c r="CE13" i="1" s="1"/>
  <c r="CG13" i="2"/>
  <c r="CF13" i="1" s="1"/>
  <c r="CH13" i="2"/>
  <c r="CG13" i="1"/>
  <c r="CC14" i="2"/>
  <c r="CB14" i="1" s="1"/>
  <c r="CD14" i="2"/>
  <c r="CC14" i="1" s="1"/>
  <c r="CE14" i="2"/>
  <c r="CD14" i="1" s="1"/>
  <c r="CF14" i="2"/>
  <c r="CE14" i="1"/>
  <c r="CG14" i="2"/>
  <c r="CF14" i="1" s="1"/>
  <c r="CH14" i="2"/>
  <c r="CG14" i="1" s="1"/>
  <c r="CC15" i="2"/>
  <c r="CB15" i="1" s="1"/>
  <c r="CD15" i="2"/>
  <c r="CC15" i="1"/>
  <c r="CE15" i="2"/>
  <c r="CD15" i="1" s="1"/>
  <c r="CF15" i="2"/>
  <c r="CE15" i="1" s="1"/>
  <c r="CG15" i="2"/>
  <c r="CF15" i="1" s="1"/>
  <c r="CH15" i="2"/>
  <c r="CG15" i="1"/>
  <c r="CC11" i="2"/>
  <c r="CB11" i="1" s="1"/>
  <c r="CD11" i="2"/>
  <c r="CC11" i="1" s="1"/>
  <c r="CE11" i="2"/>
  <c r="CD11" i="1" s="1"/>
  <c r="CF11" i="2"/>
  <c r="CE11" i="1"/>
  <c r="CG11" i="2"/>
  <c r="CF11" i="1" s="1"/>
  <c r="CH11" i="2"/>
  <c r="CG11" i="1" s="1"/>
  <c r="CC8" i="2"/>
  <c r="CB8" i="1" s="1"/>
  <c r="CD8" i="2"/>
  <c r="CC8" i="1"/>
  <c r="CE8" i="2"/>
  <c r="CD8" i="1" s="1"/>
  <c r="CF8" i="2"/>
  <c r="CE8" i="1" s="1"/>
  <c r="CG8" i="2"/>
  <c r="CF8" i="1" s="1"/>
  <c r="CH8" i="2"/>
  <c r="CG8" i="1"/>
  <c r="CC9" i="2"/>
  <c r="CB9" i="1" s="1"/>
  <c r="CD9" i="2"/>
  <c r="CC9" i="1" s="1"/>
  <c r="CE9" i="2"/>
  <c r="CD9" i="1" s="1"/>
  <c r="CF9" i="2"/>
  <c r="CE9" i="1"/>
  <c r="CG9" i="2"/>
  <c r="CF9" i="1" s="1"/>
  <c r="CH9" i="2"/>
  <c r="CG9" i="1" s="1"/>
  <c r="CC10" i="2"/>
  <c r="CB10" i="1" s="1"/>
  <c r="CD10" i="2"/>
  <c r="CC10" i="1"/>
  <c r="CE10" i="2"/>
  <c r="CD10" i="1" s="1"/>
  <c r="CF10" i="2"/>
  <c r="CE10" i="1" s="1"/>
  <c r="CG10" i="2"/>
  <c r="CF10" i="1" s="1"/>
  <c r="CH10" i="2"/>
  <c r="CG10" i="1"/>
  <c r="CH6" i="2"/>
  <c r="CG6" i="1" s="1"/>
  <c r="CG6" i="2"/>
  <c r="CF6" i="1" s="1"/>
  <c r="CF6" i="2"/>
  <c r="CE6" i="1" s="1"/>
  <c r="CE6" i="2"/>
  <c r="CD6" i="1"/>
  <c r="CD6" i="2"/>
  <c r="CC6" i="1" s="1"/>
  <c r="CC6" i="2"/>
  <c r="CB6" i="1" s="1"/>
  <c r="CC4" i="2"/>
  <c r="CB4" i="1" s="1"/>
  <c r="CD4" i="2"/>
  <c r="CC4" i="1"/>
  <c r="CE4" i="2"/>
  <c r="CD4" i="1" s="1"/>
  <c r="CF4" i="2"/>
  <c r="CE4" i="1" s="1"/>
  <c r="CG4" i="2"/>
  <c r="CF4" i="1" s="1"/>
  <c r="CH4" i="2"/>
  <c r="CG4" i="1"/>
  <c r="CC5" i="2"/>
  <c r="CB5" i="1" s="1"/>
  <c r="CD5" i="2"/>
  <c r="CC5" i="1" s="1"/>
  <c r="CE5" i="2"/>
  <c r="CD5" i="1" s="1"/>
  <c r="CF5" i="2"/>
  <c r="CE5" i="1"/>
  <c r="CG5" i="2"/>
  <c r="CF5" i="1" s="1"/>
  <c r="CH5" i="2"/>
  <c r="CG5" i="1" s="1"/>
  <c r="L25" i="2"/>
  <c r="K7" i="1"/>
  <c r="K17" i="1"/>
  <c r="L28" i="2"/>
  <c r="L24" i="2"/>
  <c r="L10" i="2"/>
  <c r="L14" i="2"/>
  <c r="L4" i="2"/>
  <c r="L26" i="2"/>
  <c r="K28" i="1" l="1"/>
  <c r="K15" i="1"/>
  <c r="K18" i="1"/>
  <c r="L27" i="2"/>
  <c r="L6" i="2"/>
  <c r="L13" i="2"/>
  <c r="L9" i="2"/>
  <c r="L23" i="2"/>
  <c r="L22" i="2"/>
  <c r="L12" i="2"/>
  <c r="L21" i="2"/>
  <c r="K27" i="1"/>
  <c r="K10" i="1"/>
  <c r="K16" i="1"/>
  <c r="K22" i="1"/>
  <c r="L19" i="2"/>
  <c r="L5" i="2"/>
  <c r="L8" i="2"/>
  <c r="L16" i="2"/>
  <c r="L15" i="2"/>
  <c r="L11" i="2"/>
  <c r="L18" i="2"/>
  <c r="L20" i="2"/>
  <c r="K5" i="1"/>
  <c r="K9" i="1"/>
  <c r="K14" i="1"/>
  <c r="K21" i="1"/>
  <c r="K25" i="1"/>
  <c r="K8" i="1"/>
  <c r="K13" i="1"/>
  <c r="K20" i="1"/>
  <c r="K24" i="1"/>
  <c r="K4" i="1"/>
  <c r="K6" i="1"/>
  <c r="K11" i="1"/>
  <c r="K12" i="1"/>
  <c r="K19" i="1"/>
  <c r="K26" i="1"/>
</calcChain>
</file>

<file path=xl/sharedStrings.xml><?xml version="1.0" encoding="utf-8"?>
<sst xmlns="http://schemas.openxmlformats.org/spreadsheetml/2006/main" count="150" uniqueCount="52">
  <si>
    <t>ប្រភពៈ ក្រសួងរៀបចំដែនដី ​នគររូបនីយកម្ម និង សំណង់</t>
  </si>
  <si>
    <t>សរុប</t>
  </si>
  <si>
    <t>គម្រោងអនុម័តដោយក្រសួង</t>
  </si>
  <si>
    <t>សំណង់វិនិយោគផ្សេងៗ</t>
  </si>
  <si>
    <t>សំណង់ទេសចរណ៍</t>
  </si>
  <si>
    <t>សំណង់ពាណិជ្ជកម្ម</t>
  </si>
  <si>
    <t>សំណង់ឧស្សាហកម្ម</t>
  </si>
  <si>
    <t>ថវិកាវិស័យឯកជន</t>
  </si>
  <si>
    <t>ថវិការាជរដ្ឋាភិបាល</t>
  </si>
  <si>
    <t>សំណង់សាធារណៈ</t>
  </si>
  <si>
    <t>តម្លៃសាងសង់ (លានដុល្លារ)</t>
  </si>
  <si>
    <r>
      <t>ក្រឡាផ្ទៃ (ម</t>
    </r>
    <r>
      <rPr>
        <vertAlign val="superscript"/>
        <sz val="9"/>
        <rFont val="Khmer MEF1"/>
      </rPr>
      <t>២</t>
    </r>
    <r>
      <rPr>
        <sz val="9"/>
        <rFont val="Khmer MEF1"/>
      </rPr>
      <t>)</t>
    </r>
  </si>
  <si>
    <t>គម្រោង (ចំនួន)</t>
  </si>
  <si>
    <t>សំណើសុំសាងសង់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</si>
  <si>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</si>
  <si>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</si>
  <si>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</si>
  <si>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</si>
  <si>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</si>
  <si>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</si>
  <si>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</si>
  <si>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</si>
  <si>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</si>
  <si>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</si>
  <si>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</si>
  <si>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</si>
  <si>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គម្រោងអនុម័តដោយមន្ទីរ</t>
  </si>
  <si>
    <t>លំនៅដ្ឋាន និងភូមិគ្រឹះ</t>
  </si>
  <si>
    <t>សំណើសុំសាងសង់តាមប្រភេទ (គម្រោង)</t>
  </si>
  <si>
    <r>
      <t>សំណើសុំសាងសង់តាមប្រភេទ (ក្រឡាផ្ទៃ ម</t>
    </r>
    <r>
      <rPr>
        <b/>
        <vertAlign val="superscript"/>
        <sz val="9"/>
        <color indexed="12"/>
        <rFont val="Khmer MEF1"/>
      </rPr>
      <t>២</t>
    </r>
    <r>
      <rPr>
        <b/>
        <sz val="9"/>
        <color indexed="12"/>
        <rFont val="Khmer MEF1"/>
      </rPr>
      <t>)</t>
    </r>
  </si>
  <si>
    <t>Unit</t>
  </si>
  <si>
    <t>Number</t>
  </si>
  <si>
    <t>M2</t>
  </si>
  <si>
    <t>USD Million</t>
  </si>
  <si>
    <t>Source: Ministry of Land Management, Urban Planning, and Construction</t>
  </si>
  <si>
    <t>Project</t>
  </si>
  <si>
    <t>Capital</t>
  </si>
  <si>
    <t>Land square</t>
  </si>
  <si>
    <t>Construction Approval</t>
  </si>
  <si>
    <t>Construction Approval by Types</t>
  </si>
  <si>
    <t>Public Construction</t>
  </si>
  <si>
    <t>Public Budget</t>
  </si>
  <si>
    <t>Private Budget</t>
  </si>
  <si>
    <t>Residential</t>
  </si>
  <si>
    <t>Industry</t>
  </si>
  <si>
    <t>Commerce</t>
  </si>
  <si>
    <t>Tourism</t>
  </si>
  <si>
    <t>Other Construction</t>
  </si>
  <si>
    <t>Construction Approval by Types (Land Square)</t>
  </si>
  <si>
    <t>Total</t>
  </si>
  <si>
    <t>Construction Approval by Provincial Departments</t>
  </si>
  <si>
    <t>Construction Approval by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</si>
</sst>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[Red]\(#,##0.0\)"/>
    <numFmt numFmtId="165" formatCode="[$-12000425]0"/>
    <numFmt numFmtId="166" formatCode="General_)"/>
  </numFmts>
  <fonts count="24" x14ac:knownFonts="1">
    <font>
      <sz val="10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sz val="9"/>
      <name val="Khmer MEF1"/>
    </font>
    <font>
      <sz val="10"/>
      <name val="MS Sans Serif"/>
      <family val="2"/>
    </font>
    <font>
      <sz val="9"/>
      <color indexed="8"/>
      <name val="Arial Narrow"/>
      <family val="2"/>
    </font>
    <font>
      <sz val="8"/>
      <name val="Khmer MEF1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b/>
      <sz val="9"/>
      <color indexed="12"/>
      <name val="Khmer MEF1"/>
    </font>
    <font>
      <sz val="9"/>
      <name val="Arial Narrow"/>
      <family val="2"/>
    </font>
    <font>
      <b/>
      <vertAlign val="superscript"/>
      <sz val="9"/>
      <color indexed="12"/>
      <name val="Khmer MEF1"/>
    </font>
    <font>
      <vertAlign val="superscript"/>
      <sz val="9"/>
      <name val="Khmer MEF1"/>
    </font>
    <font>
      <b/>
      <sz val="12"/>
      <name val="Arial"/>
      <family val="2"/>
    </font>
    <font>
      <sz val="9"/>
      <color indexed="12"/>
      <name val="Khmer MEF1"/>
    </font>
    <font>
      <sz val="9"/>
      <color rgb="FF0000FF"/>
      <name val="Khmer MEF1"/>
    </font>
    <font>
      <sz val="10"/>
      <name val="Arial Narrow"/>
      <family val="2"/>
    </font>
    <font>
      <sz val="10"/>
      <name val="Courier"/>
      <family val="3"/>
    </font>
    <font>
      <b/>
      <sz val="12"/>
      <name val="Arial Narrow"/>
      <family val="2"/>
    </font>
    <font>
      <b/>
      <sz val="10"/>
      <name val="Arial Narrow"/>
      <family val="2"/>
    </font>
    <font>
      <b/>
      <sz val="9"/>
      <color indexed="12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</cellStyleXfs>
  <cellXfs count="113">
    <xf numFmtId="0" fontId="0" fillId="0" borderId="0" xfId="0"/>
    <xf numFmtId="0" fontId="1" fillId="2" borderId="0" xfId="2" applyFill="1"/>
    <xf numFmtId="0" fontId="0" fillId="2" borderId="0" xfId="0" applyFill="1"/>
    <xf numFmtId="0" fontId="2" fillId="2" borderId="0" xfId="2" applyFont="1" applyFill="1"/>
    <xf numFmtId="0" fontId="1" fillId="2" borderId="1" xfId="2" applyFill="1" applyBorder="1"/>
    <xf numFmtId="0" fontId="3" fillId="2" borderId="0" xfId="2" applyFont="1" applyFill="1"/>
    <xf numFmtId="38" fontId="5" fillId="2" borderId="0" xfId="1" applyNumberFormat="1" applyFont="1" applyFill="1" applyAlignment="1">
      <alignment horizontal="right" vertical="center"/>
    </xf>
    <xf numFmtId="0" fontId="6" fillId="2" borderId="0" xfId="0" applyFont="1" applyFill="1"/>
    <xf numFmtId="38" fontId="8" fillId="2" borderId="2" xfId="1" applyNumberFormat="1" applyFont="1" applyFill="1" applyBorder="1" applyAlignment="1">
      <alignment horizontal="right" vertical="center"/>
    </xf>
    <xf numFmtId="38" fontId="9" fillId="2" borderId="2" xfId="1" applyNumberFormat="1" applyFont="1" applyFill="1" applyBorder="1" applyAlignment="1">
      <alignment horizontal="right" vertical="center"/>
    </xf>
    <xf numFmtId="38" fontId="9" fillId="2" borderId="3" xfId="1" applyNumberFormat="1" applyFont="1" applyFill="1" applyBorder="1" applyAlignment="1">
      <alignment horizontal="right" vertical="center"/>
    </xf>
    <xf numFmtId="38" fontId="9" fillId="2" borderId="4" xfId="1" applyNumberFormat="1" applyFont="1" applyFill="1" applyBorder="1" applyAlignment="1">
      <alignment horizontal="right" vertical="center"/>
    </xf>
    <xf numFmtId="0" fontId="10" fillId="2" borderId="2" xfId="3" applyFont="1" applyFill="1" applyBorder="1" applyAlignment="1">
      <alignment vertical="center"/>
    </xf>
    <xf numFmtId="0" fontId="7" fillId="2" borderId="0" xfId="2" applyFont="1" applyFill="1"/>
    <xf numFmtId="38" fontId="5" fillId="2" borderId="1" xfId="1" applyNumberFormat="1" applyFont="1" applyFill="1" applyBorder="1" applyAlignment="1">
      <alignment horizontal="right" vertical="center"/>
    </xf>
    <xf numFmtId="38" fontId="8" fillId="2" borderId="0" xfId="1" applyNumberFormat="1" applyFont="1" applyFill="1" applyAlignment="1">
      <alignment horizontal="right" vertical="center"/>
    </xf>
    <xf numFmtId="38" fontId="9" fillId="2" borderId="0" xfId="1" applyNumberFormat="1" applyFont="1" applyFill="1" applyAlignment="1">
      <alignment horizontal="right" vertical="center"/>
    </xf>
    <xf numFmtId="38" fontId="9" fillId="2" borderId="5" xfId="1" applyNumberFormat="1" applyFont="1" applyFill="1" applyBorder="1" applyAlignment="1">
      <alignment horizontal="right" vertical="center"/>
    </xf>
    <xf numFmtId="38" fontId="9" fillId="2" borderId="1" xfId="1" applyNumberFormat="1" applyFont="1" applyFill="1" applyBorder="1" applyAlignment="1">
      <alignment horizontal="right" vertical="center"/>
    </xf>
    <xf numFmtId="0" fontId="10" fillId="2" borderId="0" xfId="3" applyFont="1" applyFill="1" applyAlignment="1">
      <alignment vertical="center"/>
    </xf>
    <xf numFmtId="38" fontId="11" fillId="2" borderId="0" xfId="1" applyNumberFormat="1" applyFont="1" applyFill="1" applyAlignment="1">
      <alignment horizontal="right" vertical="center"/>
    </xf>
    <xf numFmtId="38" fontId="11" fillId="2" borderId="5" xfId="1" applyNumberFormat="1" applyFont="1" applyFill="1" applyBorder="1" applyAlignment="1">
      <alignment horizontal="right" vertical="center"/>
    </xf>
    <xf numFmtId="38" fontId="11" fillId="2" borderId="1" xfId="1" applyNumberFormat="1" applyFont="1" applyFill="1" applyBorder="1" applyAlignment="1">
      <alignment horizontal="right" vertical="center"/>
    </xf>
    <xf numFmtId="3" fontId="3" fillId="2" borderId="0" xfId="2" applyNumberFormat="1" applyFont="1" applyFill="1" applyAlignment="1">
      <alignment horizontal="left" vertical="center" indent="2"/>
    </xf>
    <xf numFmtId="164" fontId="11" fillId="2" borderId="0" xfId="1" applyNumberFormat="1" applyFont="1" applyFill="1" applyAlignment="1">
      <alignment horizontal="right" vertical="center"/>
    </xf>
    <xf numFmtId="38" fontId="8" fillId="2" borderId="1" xfId="1" applyNumberFormat="1" applyFont="1" applyFill="1" applyBorder="1" applyAlignment="1">
      <alignment horizontal="right" vertical="center"/>
    </xf>
    <xf numFmtId="3" fontId="3" fillId="2" borderId="0" xfId="2" applyNumberFormat="1" applyFont="1" applyFill="1" applyAlignment="1">
      <alignment horizontal="left" vertical="center" indent="1"/>
    </xf>
    <xf numFmtId="3" fontId="1" fillId="2" borderId="0" xfId="2" applyNumberFormat="1" applyFill="1"/>
    <xf numFmtId="164" fontId="11" fillId="2" borderId="5" xfId="1" applyNumberFormat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/>
    </xf>
    <xf numFmtId="0" fontId="14" fillId="2" borderId="0" xfId="2" applyFont="1" applyFill="1"/>
    <xf numFmtId="0" fontId="14" fillId="2" borderId="5" xfId="2" applyFont="1" applyFill="1" applyBorder="1"/>
    <xf numFmtId="0" fontId="15" fillId="2" borderId="5" xfId="4" applyFont="1" applyFill="1" applyBorder="1" applyAlignment="1">
      <alignment horizontal="right" vertical="center"/>
    </xf>
    <xf numFmtId="0" fontId="15" fillId="2" borderId="0" xfId="4" applyFont="1" applyFill="1" applyAlignment="1">
      <alignment horizontal="right" vertical="center"/>
    </xf>
    <xf numFmtId="0" fontId="15" fillId="2" borderId="1" xfId="4" applyFont="1" applyFill="1" applyBorder="1" applyAlignment="1">
      <alignment horizontal="right" vertical="center"/>
    </xf>
    <xf numFmtId="0" fontId="15" fillId="2" borderId="6" xfId="4" applyFont="1" applyFill="1" applyBorder="1" applyAlignment="1">
      <alignment horizontal="right" vertical="center"/>
    </xf>
    <xf numFmtId="38" fontId="8" fillId="2" borderId="5" xfId="1" applyNumberFormat="1" applyFont="1" applyFill="1" applyBorder="1" applyAlignment="1">
      <alignment horizontal="right" vertical="center"/>
    </xf>
    <xf numFmtId="38" fontId="5" fillId="2" borderId="5" xfId="1" applyNumberFormat="1" applyFont="1" applyFill="1" applyBorder="1" applyAlignment="1">
      <alignment horizontal="right" vertical="center"/>
    </xf>
    <xf numFmtId="38" fontId="8" fillId="2" borderId="3" xfId="1" applyNumberFormat="1" applyFont="1" applyFill="1" applyBorder="1" applyAlignment="1">
      <alignment horizontal="right" vertical="center"/>
    </xf>
    <xf numFmtId="38" fontId="8" fillId="2" borderId="4" xfId="1" applyNumberFormat="1" applyFont="1" applyFill="1" applyBorder="1" applyAlignment="1">
      <alignment horizontal="right" vertical="center"/>
    </xf>
    <xf numFmtId="38" fontId="11" fillId="2" borderId="0" xfId="1" applyNumberFormat="1" applyFont="1" applyFill="1" applyAlignment="1">
      <alignment vertical="center"/>
    </xf>
    <xf numFmtId="38" fontId="11" fillId="2" borderId="5" xfId="1" applyNumberFormat="1" applyFont="1" applyFill="1" applyBorder="1" applyAlignment="1">
      <alignment vertical="center"/>
    </xf>
    <xf numFmtId="38" fontId="9" fillId="2" borderId="0" xfId="1" applyNumberFormat="1" applyFont="1" applyFill="1" applyAlignment="1">
      <alignment vertical="center"/>
    </xf>
    <xf numFmtId="38" fontId="9" fillId="2" borderId="5" xfId="1" applyNumberFormat="1" applyFont="1" applyFill="1" applyBorder="1" applyAlignment="1">
      <alignment vertical="center"/>
    </xf>
    <xf numFmtId="38" fontId="9" fillId="2" borderId="2" xfId="1" applyNumberFormat="1" applyFont="1" applyFill="1" applyBorder="1" applyAlignment="1">
      <alignment vertical="center"/>
    </xf>
    <xf numFmtId="38" fontId="9" fillId="2" borderId="3" xfId="1" applyNumberFormat="1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" fontId="7" fillId="2" borderId="0" xfId="2" applyNumberFormat="1" applyFont="1" applyFill="1"/>
    <xf numFmtId="164" fontId="9" fillId="2" borderId="0" xfId="1" applyNumberFormat="1" applyFont="1" applyFill="1" applyAlignment="1">
      <alignment horizontal="right" vertical="center"/>
    </xf>
    <xf numFmtId="0" fontId="17" fillId="2" borderId="0" xfId="0" applyFont="1" applyFill="1"/>
    <xf numFmtId="0" fontId="21" fillId="2" borderId="0" xfId="3" applyFont="1" applyFill="1" applyAlignment="1">
      <alignment vertical="center"/>
    </xf>
    <xf numFmtId="3" fontId="11" fillId="2" borderId="0" xfId="2" applyNumberFormat="1" applyFont="1" applyFill="1" applyAlignment="1">
      <alignment horizontal="left" vertical="center" indent="1"/>
    </xf>
    <xf numFmtId="3" fontId="11" fillId="2" borderId="0" xfId="2" applyNumberFormat="1" applyFont="1" applyFill="1" applyAlignment="1">
      <alignment horizontal="left" vertical="center" indent="2"/>
    </xf>
    <xf numFmtId="0" fontId="17" fillId="2" borderId="0" xfId="2" applyFont="1" applyFill="1"/>
    <xf numFmtId="0" fontId="21" fillId="2" borderId="2" xfId="3" applyFont="1" applyFill="1" applyBorder="1" applyAlignment="1">
      <alignment vertical="center"/>
    </xf>
    <xf numFmtId="0" fontId="11" fillId="2" borderId="0" xfId="2" applyFont="1" applyFill="1"/>
    <xf numFmtId="0" fontId="22" fillId="2" borderId="0" xfId="2" applyFont="1" applyFill="1"/>
    <xf numFmtId="0" fontId="23" fillId="2" borderId="2" xfId="2" applyFont="1" applyFill="1" applyBorder="1" applyAlignment="1">
      <alignment horizontal="left"/>
    </xf>
    <xf numFmtId="0" fontId="23" fillId="2" borderId="2" xfId="0" applyFont="1" applyFill="1" applyBorder="1" applyAlignment="1">
      <alignment vertical="center"/>
    </xf>
    <xf numFmtId="0" fontId="23" fillId="2" borderId="2" xfId="2" applyFont="1" applyFill="1" applyBorder="1"/>
    <xf numFmtId="0" fontId="19" fillId="2" borderId="10" xfId="2" applyFont="1" applyFill="1" applyBorder="1"/>
    <xf numFmtId="0" fontId="19" fillId="2" borderId="11" xfId="2" applyFont="1" applyFill="1" applyBorder="1"/>
    <xf numFmtId="38" fontId="11" fillId="2" borderId="0" xfId="1" applyNumberFormat="1" applyFont="1" applyFill="1"/>
    <xf numFmtId="38" fontId="11" fillId="2" borderId="5" xfId="1" applyNumberFormat="1" applyFont="1" applyFill="1" applyBorder="1"/>
    <xf numFmtId="38" fontId="11" fillId="2" borderId="1" xfId="1" applyNumberFormat="1" applyFont="1" applyFill="1" applyBorder="1"/>
    <xf numFmtId="38" fontId="9" fillId="2" borderId="0" xfId="1" applyNumberFormat="1" applyFont="1" applyFill="1"/>
    <xf numFmtId="38" fontId="9" fillId="2" borderId="5" xfId="1" applyNumberFormat="1" applyFont="1" applyFill="1" applyBorder="1"/>
    <xf numFmtId="38" fontId="9" fillId="2" borderId="1" xfId="1" applyNumberFormat="1" applyFont="1" applyFill="1" applyBorder="1"/>
    <xf numFmtId="38" fontId="9" fillId="2" borderId="2" xfId="1" applyNumberFormat="1" applyFont="1" applyFill="1" applyBorder="1"/>
    <xf numFmtId="38" fontId="9" fillId="2" borderId="1" xfId="1" applyNumberFormat="1" applyFont="1" applyFill="1" applyBorder="1" applyAlignment="1">
      <alignment vertical="center"/>
    </xf>
    <xf numFmtId="0" fontId="14" fillId="2" borderId="1" xfId="2" applyFont="1" applyFill="1" applyBorder="1"/>
    <xf numFmtId="3" fontId="1" fillId="2" borderId="5" xfId="2" applyNumberFormat="1" applyFill="1" applyBorder="1"/>
    <xf numFmtId="0" fontId="7" fillId="2" borderId="5" xfId="2" applyFont="1" applyFill="1" applyBorder="1"/>
    <xf numFmtId="0" fontId="21" fillId="2" borderId="10" xfId="3" applyFont="1" applyFill="1" applyBorder="1" applyAlignment="1">
      <alignment vertical="center"/>
    </xf>
    <xf numFmtId="164" fontId="9" fillId="2" borderId="10" xfId="1" applyNumberFormat="1" applyFont="1" applyFill="1" applyBorder="1" applyAlignment="1">
      <alignment horizontal="right" vertical="center"/>
    </xf>
    <xf numFmtId="38" fontId="9" fillId="2" borderId="10" xfId="1" applyNumberFormat="1" applyFont="1" applyFill="1" applyBorder="1" applyAlignment="1">
      <alignment horizontal="right" vertical="center"/>
    </xf>
    <xf numFmtId="164" fontId="8" fillId="2" borderId="10" xfId="1" applyNumberFormat="1" applyFont="1" applyFill="1" applyBorder="1" applyAlignment="1">
      <alignment horizontal="right" vertical="center"/>
    </xf>
    <xf numFmtId="38" fontId="11" fillId="2" borderId="10" xfId="1" applyNumberFormat="1" applyFont="1" applyFill="1" applyBorder="1" applyAlignment="1">
      <alignment horizontal="right" vertical="center"/>
    </xf>
    <xf numFmtId="38" fontId="8" fillId="2" borderId="10" xfId="1" applyNumberFormat="1" applyFont="1" applyFill="1" applyBorder="1" applyAlignment="1">
      <alignment horizontal="right" vertical="center"/>
    </xf>
    <xf numFmtId="3" fontId="17" fillId="2" borderId="0" xfId="2" applyNumberFormat="1" applyFont="1" applyFill="1"/>
    <xf numFmtId="3" fontId="20" fillId="2" borderId="0" xfId="2" applyNumberFormat="1" applyFont="1" applyFill="1"/>
    <xf numFmtId="0" fontId="20" fillId="2" borderId="0" xfId="2" applyFont="1" applyFill="1"/>
    <xf numFmtId="0" fontId="20" fillId="2" borderId="2" xfId="2" applyFont="1" applyFill="1" applyBorder="1"/>
    <xf numFmtId="17" fontId="23" fillId="2" borderId="9" xfId="6" applyNumberFormat="1" applyFont="1" applyFill="1" applyBorder="1" applyAlignment="1" applyProtection="1">
      <alignment horizontal="right" vertical="center"/>
      <protection locked="0"/>
    </xf>
    <xf numFmtId="17" fontId="23" fillId="2" borderId="7" xfId="6" applyNumberFormat="1" applyFont="1" applyFill="1" applyBorder="1" applyAlignment="1" applyProtection="1">
      <alignment horizontal="right" vertical="center"/>
      <protection locked="0"/>
    </xf>
    <xf numFmtId="17" fontId="23" fillId="2" borderId="8" xfId="6" applyNumberFormat="1" applyFont="1" applyFill="1" applyBorder="1" applyAlignment="1" applyProtection="1">
      <alignment horizontal="right" vertical="center"/>
      <protection locked="0"/>
    </xf>
    <xf numFmtId="38" fontId="9" fillId="2" borderId="6" xfId="1" applyNumberFormat="1" applyFont="1" applyFill="1" applyBorder="1" applyAlignment="1">
      <alignment horizontal="right" vertical="center"/>
    </xf>
    <xf numFmtId="165" fontId="16" fillId="2" borderId="7" xfId="5" applyNumberFormat="1" applyFont="1" applyFill="1" applyBorder="1" applyAlignment="1">
      <alignment horizontal="right" vertical="center"/>
    </xf>
    <xf numFmtId="165" fontId="16" fillId="2" borderId="7" xfId="4" applyNumberFormat="1" applyFont="1" applyFill="1" applyBorder="1" applyAlignment="1">
      <alignment horizontal="right" vertical="center"/>
    </xf>
    <xf numFmtId="165" fontId="16" fillId="2" borderId="10" xfId="4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 vertical="center"/>
    </xf>
    <xf numFmtId="164" fontId="8" fillId="2" borderId="5" xfId="1" applyNumberFormat="1" applyFont="1" applyFill="1" applyBorder="1" applyAlignment="1">
      <alignment horizontal="right" vertical="center"/>
    </xf>
    <xf numFmtId="38" fontId="2" fillId="2" borderId="0" xfId="1" applyNumberFormat="1" applyFont="1" applyFill="1"/>
    <xf numFmtId="38" fontId="5" fillId="2" borderId="0" xfId="1" applyNumberFormat="1" applyFont="1" applyFill="1"/>
    <xf numFmtId="38" fontId="8" fillId="2" borderId="0" xfId="1" applyNumberFormat="1" applyFont="1" applyFill="1"/>
    <xf numFmtId="3" fontId="9" fillId="2" borderId="0" xfId="2" applyNumberFormat="1" applyFont="1" applyFill="1" applyAlignment="1">
      <alignment horizontal="left" vertical="center" indent="1"/>
    </xf>
    <xf numFmtId="3" fontId="9" fillId="2" borderId="2" xfId="2" applyNumberFormat="1" applyFont="1" applyFill="1" applyBorder="1" applyAlignment="1">
      <alignment horizontal="left" vertical="center" indent="1"/>
    </xf>
    <xf numFmtId="38" fontId="9" fillId="2" borderId="0" xfId="1" applyNumberFormat="1" applyFont="1" applyFill="1" applyBorder="1" applyAlignment="1">
      <alignment vertical="center"/>
    </xf>
    <xf numFmtId="3" fontId="17" fillId="2" borderId="5" xfId="2" applyNumberFormat="1" applyFont="1" applyFill="1" applyBorder="1"/>
    <xf numFmtId="38" fontId="9" fillId="2" borderId="0" xfId="1" applyNumberFormat="1" applyFont="1" applyFill="1" applyBorder="1" applyAlignment="1">
      <alignment horizontal="right" vertical="center"/>
    </xf>
    <xf numFmtId="3" fontId="17" fillId="2" borderId="0" xfId="2" applyNumberFormat="1" applyFont="1" applyFill="1" applyAlignment="1">
      <alignment horizontal="right" vertical="center"/>
    </xf>
    <xf numFmtId="38" fontId="11" fillId="2" borderId="0" xfId="1" applyNumberFormat="1" applyFont="1" applyFill="1" applyBorder="1" applyAlignment="1">
      <alignment vertical="center"/>
    </xf>
    <xf numFmtId="3" fontId="1" fillId="2" borderId="0" xfId="2" applyNumberFormat="1" applyFill="1" applyBorder="1"/>
    <xf numFmtId="0" fontId="7" fillId="2" borderId="0" xfId="2" applyFont="1" applyFill="1" applyBorder="1"/>
    <xf numFmtId="165" fontId="15" fillId="2" borderId="9" xfId="4" applyNumberFormat="1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/>
    </xf>
    <xf numFmtId="0" fontId="3" fillId="2" borderId="2" xfId="2" applyFont="1" applyFill="1" applyBorder="1" applyAlignment="1">
      <alignment horizontal="left"/>
    </xf>
    <xf numFmtId="165" fontId="15" fillId="2" borderId="4" xfId="4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/>
    </xf>
  </cellXfs>
  <cellStyles count="7">
    <cellStyle name="Comma" xfId="1" builtinId="3"/>
    <cellStyle name="Normal" xfId="0" builtinId="0"/>
    <cellStyle name="Normal 10 2" xfId="2"/>
    <cellStyle name="Normal 2" xfId="4"/>
    <cellStyle name="Normal 3 2" xfId="5"/>
    <cellStyle name="Normal 44" xfId="3"/>
    <cellStyle name="Normal_Main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ANTHY.S\Inve%20Cons%20and%20Tour\Construction%20%20Private%20investment%20and%20Tourism\Sectoral_Investment,%20Construction,%20Tourism%205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Investment"/>
      <sheetName val="3. Project(number)"/>
      <sheetName val="Tourism"/>
      <sheetName val="Constructions"/>
      <sheetName val="Constructions_Old"/>
    </sheetNames>
    <sheetDataSet>
      <sheetData sheetId="0"/>
      <sheetData sheetId="1"/>
      <sheetData sheetId="2"/>
      <sheetData sheetId="3"/>
      <sheetData sheetId="4">
        <row r="4">
          <cell r="DV4">
            <v>525</v>
          </cell>
          <cell r="DW4">
            <v>418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</row>
        <row r="5">
          <cell r="DV5">
            <v>2160384</v>
          </cell>
          <cell r="DW5">
            <v>2816839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</row>
        <row r="6">
          <cell r="DV6">
            <v>1173703873</v>
          </cell>
          <cell r="DW6">
            <v>1438771076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</row>
        <row r="8">
          <cell r="DV8">
            <v>16</v>
          </cell>
          <cell r="DW8">
            <v>7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</row>
        <row r="9">
          <cell r="DV9">
            <v>14</v>
          </cell>
          <cell r="DW9">
            <v>2</v>
          </cell>
        </row>
        <row r="10">
          <cell r="DV10">
            <v>2</v>
          </cell>
          <cell r="DW10">
            <v>5</v>
          </cell>
        </row>
        <row r="11">
          <cell r="DV11">
            <v>438</v>
          </cell>
          <cell r="DW11">
            <v>330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</row>
        <row r="14">
          <cell r="DV14">
            <v>27</v>
          </cell>
          <cell r="DW14">
            <v>30</v>
          </cell>
        </row>
        <row r="15">
          <cell r="DV15">
            <v>23</v>
          </cell>
          <cell r="DW15">
            <v>36</v>
          </cell>
        </row>
        <row r="16">
          <cell r="DV16">
            <v>19</v>
          </cell>
          <cell r="DW16">
            <v>13</v>
          </cell>
        </row>
        <row r="17">
          <cell r="DV17">
            <v>2</v>
          </cell>
          <cell r="DW17">
            <v>2</v>
          </cell>
        </row>
        <row r="18">
          <cell r="DV18">
            <v>525</v>
          </cell>
          <cell r="DW18">
            <v>418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</row>
        <row r="19">
          <cell r="DV19">
            <v>11274</v>
          </cell>
          <cell r="DW19">
            <v>33033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</row>
        <row r="20">
          <cell r="DV20">
            <v>6585</v>
          </cell>
          <cell r="DW20">
            <v>381</v>
          </cell>
        </row>
        <row r="21">
          <cell r="DV21">
            <v>4689</v>
          </cell>
          <cell r="DW21">
            <v>32652</v>
          </cell>
        </row>
        <row r="22">
          <cell r="DV22">
            <v>887996</v>
          </cell>
          <cell r="DW22">
            <v>795073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</row>
        <row r="25">
          <cell r="DV25">
            <v>564651</v>
          </cell>
          <cell r="DW25">
            <v>423064</v>
          </cell>
        </row>
        <row r="26">
          <cell r="DV26">
            <v>436211</v>
          </cell>
          <cell r="DW26">
            <v>1366827</v>
          </cell>
        </row>
        <row r="27">
          <cell r="DV27">
            <v>259366</v>
          </cell>
          <cell r="DW27">
            <v>195532</v>
          </cell>
        </row>
        <row r="28">
          <cell r="DV28">
            <v>886</v>
          </cell>
          <cell r="DW28">
            <v>3310</v>
          </cell>
        </row>
        <row r="29">
          <cell r="DV29">
            <v>2160384</v>
          </cell>
          <cell r="DW29">
            <v>2816839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</row>
        <row r="30">
          <cell r="DV30">
            <v>351942</v>
          </cell>
          <cell r="DW30">
            <v>399763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</row>
        <row r="31">
          <cell r="DV31">
            <v>1808442</v>
          </cell>
          <cell r="DW31">
            <v>2417076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zoomScaleNormal="100" workbookViewId="0">
      <pane xSplit="13" ySplit="2" topLeftCell="BR3" activePane="bottomRight" state="frozen"/>
      <selection pane="topRight" activeCell="K1" sqref="K1"/>
      <selection pane="bottomLeft" activeCell="A3" sqref="A3"/>
      <selection pane="bottomRight" activeCell="CB30" sqref="CB30"/>
    </sheetView>
  </sheetViews>
  <sheetFormatPr defaultColWidth="9.140625" defaultRowHeight="21.75" x14ac:dyDescent="0.65"/>
  <cols>
    <col min="1" max="1" width="35.5703125" style="5" bestFit="1" customWidth="1"/>
    <col min="2" max="6" width="7.28515625" style="1" bestFit="1" customWidth="1"/>
    <col min="7" max="7" width="7.28515625" style="3" bestFit="1" customWidth="1"/>
    <col min="8" max="8" width="8" style="3" bestFit="1" customWidth="1"/>
    <col min="9" max="9" width="8" style="3" customWidth="1"/>
    <col min="10" max="10" width="8" style="92" bestFit="1" customWidth="1"/>
    <col min="11" max="13" width="8" style="3" customWidth="1"/>
    <col min="14" max="14" width="7.28515625" style="1" bestFit="1" customWidth="1"/>
    <col min="15" max="25" width="6.140625" style="1" bestFit="1" customWidth="1"/>
    <col min="26" max="26" width="6.140625" style="4" bestFit="1" customWidth="1"/>
    <col min="27" max="27" width="6.140625" style="1" bestFit="1" customWidth="1"/>
    <col min="28" max="28" width="7.28515625" style="1" bestFit="1" customWidth="1"/>
    <col min="29" max="32" width="6.140625" style="1" bestFit="1" customWidth="1"/>
    <col min="33" max="33" width="7.28515625" style="3" bestFit="1" customWidth="1"/>
    <col min="34" max="35" width="6.140625" style="3" bestFit="1" customWidth="1"/>
    <col min="36" max="36" width="7.28515625" style="2" bestFit="1" customWidth="1"/>
    <col min="37" max="38" width="6.140625" style="2" bestFit="1" customWidth="1"/>
    <col min="39" max="39" width="6.28515625" style="2" bestFit="1" customWidth="1"/>
    <col min="40" max="42" width="7.28515625" style="2" bestFit="1" customWidth="1"/>
    <col min="43" max="49" width="6.28515625" style="1" bestFit="1" customWidth="1"/>
    <col min="50" max="52" width="6.140625" style="1" bestFit="1" customWidth="1"/>
    <col min="53" max="53" width="7.28515625" style="1" bestFit="1" customWidth="1"/>
    <col min="54" max="54" width="6.140625" style="1" bestFit="1" customWidth="1"/>
    <col min="55" max="55" width="7.28515625" style="1" bestFit="1" customWidth="1"/>
    <col min="56" max="58" width="6.140625" style="1" bestFit="1" customWidth="1"/>
    <col min="59" max="59" width="7.28515625" style="1" bestFit="1" customWidth="1"/>
    <col min="60" max="64" width="6.140625" style="1" bestFit="1" customWidth="1"/>
    <col min="65" max="66" width="7.140625" style="1" customWidth="1"/>
    <col min="67" max="67" width="7.5703125" style="1" customWidth="1"/>
    <col min="68" max="68" width="8.5703125" style="1" customWidth="1"/>
    <col min="69" max="69" width="7.5703125" style="1" customWidth="1"/>
    <col min="70" max="70" width="7.85546875" style="1" customWidth="1"/>
    <col min="71" max="71" width="8" style="1" customWidth="1"/>
    <col min="72" max="72" width="7" style="1" customWidth="1"/>
    <col min="73" max="73" width="6.140625" style="1" bestFit="1" customWidth="1"/>
    <col min="74" max="74" width="7.42578125" style="1" customWidth="1"/>
    <col min="75" max="75" width="7.140625" style="1" customWidth="1"/>
    <col min="76" max="76" width="6.5703125" style="1" bestFit="1" customWidth="1"/>
    <col min="77" max="77" width="8.42578125" style="1" customWidth="1"/>
    <col min="78" max="78" width="7.85546875" style="1" customWidth="1"/>
    <col min="79" max="79" width="7.5703125" style="1" customWidth="1"/>
    <col min="80" max="80" width="8.5703125" style="1" customWidth="1"/>
    <col min="81" max="81" width="7.5703125" style="1" customWidth="1"/>
    <col min="82" max="82" width="7.85546875" style="1" customWidth="1"/>
    <col min="83" max="83" width="8" style="1" customWidth="1"/>
    <col min="84" max="84" width="7" style="1" customWidth="1"/>
    <col min="85" max="85" width="6.140625" style="1" bestFit="1" customWidth="1"/>
    <col min="86" max="16384" width="9.140625" style="1"/>
  </cols>
  <sheetData>
    <row r="1" spans="1:85" x14ac:dyDescent="0.2">
      <c r="A1" s="107"/>
      <c r="N1" s="104">
        <v>2014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  <c r="Z1" s="109">
        <v>2015</v>
      </c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1"/>
      <c r="AL1" s="104">
        <v>2016</v>
      </c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6"/>
      <c r="AX1" s="104">
        <v>2017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6"/>
      <c r="BJ1" s="104">
        <v>2018</v>
      </c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6"/>
      <c r="BV1" s="104">
        <v>2019</v>
      </c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6"/>
    </row>
    <row r="2" spans="1:85" s="30" customFormat="1" x14ac:dyDescent="0.25">
      <c r="A2" s="108"/>
      <c r="B2" s="87">
        <v>2010</v>
      </c>
      <c r="C2" s="87">
        <v>2011</v>
      </c>
      <c r="D2" s="87">
        <v>2012</v>
      </c>
      <c r="E2" s="87">
        <v>2013</v>
      </c>
      <c r="F2" s="87">
        <v>2014</v>
      </c>
      <c r="G2" s="88">
        <v>2015</v>
      </c>
      <c r="H2" s="89">
        <v>2016</v>
      </c>
      <c r="I2" s="89">
        <v>2017</v>
      </c>
      <c r="J2" s="89">
        <v>2018</v>
      </c>
      <c r="K2" s="89">
        <v>2019</v>
      </c>
      <c r="L2" s="89">
        <v>2020</v>
      </c>
      <c r="M2" s="89">
        <v>2021</v>
      </c>
      <c r="N2" s="35" t="s">
        <v>25</v>
      </c>
      <c r="O2" s="33" t="s">
        <v>24</v>
      </c>
      <c r="P2" s="33" t="s">
        <v>23</v>
      </c>
      <c r="Q2" s="33" t="s">
        <v>22</v>
      </c>
      <c r="R2" s="33" t="s">
        <v>21</v>
      </c>
      <c r="S2" s="33" t="s">
        <v>20</v>
      </c>
      <c r="T2" s="33" t="s">
        <v>19</v>
      </c>
      <c r="U2" s="33" t="s">
        <v>18</v>
      </c>
      <c r="V2" s="33" t="s">
        <v>17</v>
      </c>
      <c r="W2" s="33" t="s">
        <v>16</v>
      </c>
      <c r="X2" s="33" t="s">
        <v>15</v>
      </c>
      <c r="Y2" s="32" t="s">
        <v>14</v>
      </c>
      <c r="Z2" s="34" t="s">
        <v>25</v>
      </c>
      <c r="AA2" s="33" t="s">
        <v>24</v>
      </c>
      <c r="AB2" s="33" t="s">
        <v>23</v>
      </c>
      <c r="AC2" s="33" t="s">
        <v>22</v>
      </c>
      <c r="AD2" s="33" t="s">
        <v>21</v>
      </c>
      <c r="AE2" s="33" t="s">
        <v>20</v>
      </c>
      <c r="AF2" s="33" t="s">
        <v>19</v>
      </c>
      <c r="AG2" s="33" t="s">
        <v>18</v>
      </c>
      <c r="AH2" s="33" t="s">
        <v>17</v>
      </c>
      <c r="AI2" s="33" t="s">
        <v>16</v>
      </c>
      <c r="AJ2" s="33" t="s">
        <v>15</v>
      </c>
      <c r="AK2" s="32" t="s">
        <v>14</v>
      </c>
      <c r="AL2" s="34" t="s">
        <v>25</v>
      </c>
      <c r="AM2" s="33" t="s">
        <v>24</v>
      </c>
      <c r="AN2" s="33" t="s">
        <v>23</v>
      </c>
      <c r="AO2" s="33" t="s">
        <v>22</v>
      </c>
      <c r="AP2" s="33" t="s">
        <v>21</v>
      </c>
      <c r="AQ2" s="33" t="s">
        <v>20</v>
      </c>
      <c r="AR2" s="33" t="s">
        <v>19</v>
      </c>
      <c r="AS2" s="33" t="s">
        <v>18</v>
      </c>
      <c r="AT2" s="33" t="s">
        <v>17</v>
      </c>
      <c r="AU2" s="33" t="s">
        <v>16</v>
      </c>
      <c r="AV2" s="33" t="s">
        <v>15</v>
      </c>
      <c r="AW2" s="32" t="s">
        <v>14</v>
      </c>
      <c r="AX2" s="34" t="s">
        <v>25</v>
      </c>
      <c r="AY2" s="33" t="s">
        <v>24</v>
      </c>
      <c r="AZ2" s="33" t="s">
        <v>23</v>
      </c>
      <c r="BA2" s="33" t="s">
        <v>22</v>
      </c>
      <c r="BB2" s="33" t="s">
        <v>21</v>
      </c>
      <c r="BC2" s="33" t="s">
        <v>20</v>
      </c>
      <c r="BD2" s="33" t="s">
        <v>19</v>
      </c>
      <c r="BE2" s="33" t="s">
        <v>18</v>
      </c>
      <c r="BF2" s="33" t="s">
        <v>17</v>
      </c>
      <c r="BG2" s="33" t="s">
        <v>16</v>
      </c>
      <c r="BH2" s="33" t="s">
        <v>15</v>
      </c>
      <c r="BI2" s="32" t="s">
        <v>14</v>
      </c>
      <c r="BJ2" s="34" t="s">
        <v>25</v>
      </c>
      <c r="BK2" s="33" t="s">
        <v>24</v>
      </c>
      <c r="BL2" s="33" t="s">
        <v>23</v>
      </c>
      <c r="BM2" s="33" t="s">
        <v>22</v>
      </c>
      <c r="BN2" s="33" t="s">
        <v>21</v>
      </c>
      <c r="BO2" s="33" t="s">
        <v>20</v>
      </c>
      <c r="BP2" s="33" t="s">
        <v>19</v>
      </c>
      <c r="BQ2" s="33" t="s">
        <v>18</v>
      </c>
      <c r="BR2" s="33" t="s">
        <v>17</v>
      </c>
      <c r="BS2" s="33" t="s">
        <v>16</v>
      </c>
      <c r="BT2" s="33" t="s">
        <v>15</v>
      </c>
      <c r="BU2" s="32" t="s">
        <v>14</v>
      </c>
      <c r="BV2" s="34" t="s">
        <v>25</v>
      </c>
      <c r="BW2" s="33" t="s">
        <v>24</v>
      </c>
      <c r="BX2" s="33" t="s">
        <v>23</v>
      </c>
      <c r="BY2" s="33" t="s">
        <v>22</v>
      </c>
      <c r="BZ2" s="33" t="s">
        <v>21</v>
      </c>
      <c r="CA2" s="33" t="s">
        <v>20</v>
      </c>
      <c r="CB2" s="33" t="s">
        <v>19</v>
      </c>
      <c r="CC2" s="33" t="s">
        <v>18</v>
      </c>
      <c r="CD2" s="33" t="s">
        <v>17</v>
      </c>
      <c r="CE2" s="33" t="s">
        <v>16</v>
      </c>
      <c r="CF2" s="33" t="s">
        <v>15</v>
      </c>
      <c r="CG2" s="32" t="s">
        <v>14</v>
      </c>
    </row>
    <row r="3" spans="1:85" s="30" customFormat="1" x14ac:dyDescent="0.25">
      <c r="A3" s="19" t="s">
        <v>13</v>
      </c>
      <c r="B3" s="48"/>
      <c r="C3" s="48"/>
      <c r="D3" s="16"/>
      <c r="E3" s="16"/>
      <c r="F3" s="16"/>
      <c r="G3" s="90"/>
      <c r="H3" s="90"/>
      <c r="I3" s="90"/>
      <c r="J3" s="15"/>
      <c r="K3" s="90"/>
      <c r="L3" s="90"/>
      <c r="M3" s="91"/>
      <c r="N3" s="18"/>
      <c r="O3" s="16"/>
      <c r="P3" s="20"/>
      <c r="Q3" s="16"/>
      <c r="R3" s="16"/>
      <c r="S3" s="16"/>
      <c r="T3" s="16"/>
      <c r="U3" s="16"/>
      <c r="V3" s="16"/>
      <c r="W3" s="16"/>
      <c r="X3" s="16"/>
      <c r="Y3" s="17"/>
      <c r="Z3" s="18"/>
      <c r="AA3" s="16"/>
      <c r="AB3" s="16"/>
      <c r="AC3" s="16"/>
      <c r="AD3" s="16"/>
      <c r="AE3" s="16"/>
      <c r="AF3" s="16"/>
      <c r="AG3" s="15"/>
      <c r="AH3" s="15"/>
      <c r="AI3" s="15"/>
      <c r="AJ3" s="15"/>
      <c r="AK3" s="36"/>
      <c r="AL3" s="25"/>
      <c r="AM3" s="15"/>
      <c r="AN3" s="15"/>
      <c r="AO3" s="15"/>
      <c r="AP3" s="15"/>
      <c r="AW3" s="31"/>
      <c r="AX3" s="25"/>
      <c r="AY3" s="15"/>
      <c r="AZ3" s="15"/>
      <c r="BA3" s="15"/>
      <c r="BB3" s="15"/>
      <c r="BI3" s="31"/>
      <c r="BJ3" s="70"/>
      <c r="BU3" s="31"/>
      <c r="BV3" s="70"/>
      <c r="CG3" s="31"/>
    </row>
    <row r="4" spans="1:85" s="27" customFormat="1" x14ac:dyDescent="0.2">
      <c r="A4" s="26" t="s">
        <v>12</v>
      </c>
      <c r="B4" s="24">
        <v>2149</v>
      </c>
      <c r="C4" s="24">
        <v>2134</v>
      </c>
      <c r="D4" s="20">
        <v>1694</v>
      </c>
      <c r="E4" s="20">
        <v>1641</v>
      </c>
      <c r="F4" s="20">
        <v>1960</v>
      </c>
      <c r="G4" s="6">
        <v>2070</v>
      </c>
      <c r="H4" s="6">
        <v>2635</v>
      </c>
      <c r="I4" s="6">
        <v>3418</v>
      </c>
      <c r="J4" s="6">
        <v>3294</v>
      </c>
      <c r="K4" s="6">
        <f t="shared" ref="K4:K28" si="0">SUM(BV4:CG4)</f>
        <v>3175</v>
      </c>
      <c r="L4" s="6"/>
      <c r="M4" s="37"/>
      <c r="N4" s="22">
        <v>168</v>
      </c>
      <c r="O4" s="20">
        <v>177</v>
      </c>
      <c r="P4" s="20">
        <v>133</v>
      </c>
      <c r="Q4" s="20">
        <v>152</v>
      </c>
      <c r="R4" s="20">
        <v>102</v>
      </c>
      <c r="S4" s="20">
        <v>186</v>
      </c>
      <c r="T4" s="20">
        <v>163</v>
      </c>
      <c r="U4" s="20">
        <v>172</v>
      </c>
      <c r="V4" s="20">
        <v>227</v>
      </c>
      <c r="W4" s="20">
        <v>125</v>
      </c>
      <c r="X4" s="20">
        <v>143</v>
      </c>
      <c r="Y4" s="21">
        <v>212</v>
      </c>
      <c r="Z4" s="22">
        <v>110</v>
      </c>
      <c r="AA4" s="20">
        <v>115</v>
      </c>
      <c r="AB4" s="20">
        <v>143</v>
      </c>
      <c r="AC4" s="20">
        <v>179</v>
      </c>
      <c r="AD4" s="20">
        <v>108</v>
      </c>
      <c r="AE4" s="20">
        <v>233</v>
      </c>
      <c r="AF4" s="20">
        <v>168</v>
      </c>
      <c r="AG4" s="6">
        <v>211</v>
      </c>
      <c r="AH4" s="6">
        <v>238</v>
      </c>
      <c r="AI4" s="6">
        <v>152</v>
      </c>
      <c r="AJ4" s="6">
        <v>233</v>
      </c>
      <c r="AK4" s="37">
        <v>180</v>
      </c>
      <c r="AL4" s="14">
        <v>113</v>
      </c>
      <c r="AM4" s="6">
        <v>206</v>
      </c>
      <c r="AN4" s="6">
        <v>154</v>
      </c>
      <c r="AO4" s="6">
        <v>239</v>
      </c>
      <c r="AP4" s="6">
        <v>277</v>
      </c>
      <c r="AQ4" s="40">
        <v>193</v>
      </c>
      <c r="AR4" s="40">
        <v>317</v>
      </c>
      <c r="AS4" s="40">
        <v>253</v>
      </c>
      <c r="AT4" s="40">
        <v>256</v>
      </c>
      <c r="AU4" s="40">
        <v>181</v>
      </c>
      <c r="AV4" s="40">
        <v>198</v>
      </c>
      <c r="AW4" s="41">
        <v>248</v>
      </c>
      <c r="AX4" s="46">
        <v>291</v>
      </c>
      <c r="AY4" s="40">
        <v>250</v>
      </c>
      <c r="AZ4" s="40">
        <v>245</v>
      </c>
      <c r="BA4" s="40">
        <v>234</v>
      </c>
      <c r="BB4" s="40">
        <v>215</v>
      </c>
      <c r="BC4" s="40">
        <v>288</v>
      </c>
      <c r="BD4" s="40">
        <v>356</v>
      </c>
      <c r="BE4" s="40">
        <v>360</v>
      </c>
      <c r="BF4" s="40">
        <v>283</v>
      </c>
      <c r="BG4" s="40">
        <v>294</v>
      </c>
      <c r="BH4" s="40">
        <v>236</v>
      </c>
      <c r="BI4" s="41">
        <v>366</v>
      </c>
      <c r="BJ4" s="46">
        <v>289</v>
      </c>
      <c r="BK4" s="40">
        <v>297</v>
      </c>
      <c r="BL4" s="40">
        <v>293</v>
      </c>
      <c r="BM4" s="40">
        <v>292</v>
      </c>
      <c r="BN4" s="40">
        <v>199</v>
      </c>
      <c r="BO4" s="40">
        <v>277</v>
      </c>
      <c r="BP4" s="40">
        <v>330</v>
      </c>
      <c r="BQ4" s="40">
        <v>273</v>
      </c>
      <c r="BR4" s="40">
        <v>295</v>
      </c>
      <c r="BS4" s="40">
        <v>113</v>
      </c>
      <c r="BT4" s="40">
        <v>213</v>
      </c>
      <c r="BU4" s="41">
        <v>423</v>
      </c>
      <c r="BV4" s="46">
        <v>213</v>
      </c>
      <c r="BW4" s="40">
        <v>347</v>
      </c>
      <c r="BX4" s="40">
        <v>429</v>
      </c>
      <c r="BY4" s="40">
        <v>336</v>
      </c>
      <c r="BZ4" s="40">
        <v>287</v>
      </c>
      <c r="CA4" s="101">
        <v>620</v>
      </c>
      <c r="CB4" s="101">
        <f>English!CC4</f>
        <v>525</v>
      </c>
      <c r="CC4" s="101">
        <f>English!CD4</f>
        <v>418</v>
      </c>
      <c r="CD4" s="101">
        <f>English!CE4</f>
        <v>0</v>
      </c>
      <c r="CE4" s="101">
        <f>English!CF4</f>
        <v>0</v>
      </c>
      <c r="CF4" s="101">
        <f>English!CG4</f>
        <v>0</v>
      </c>
      <c r="CG4" s="41">
        <f>English!CH4</f>
        <v>0</v>
      </c>
    </row>
    <row r="5" spans="1:85" s="27" customFormat="1" ht="22.5" x14ac:dyDescent="0.2">
      <c r="A5" s="26" t="s">
        <v>11</v>
      </c>
      <c r="B5" s="20">
        <v>3287468.15</v>
      </c>
      <c r="C5" s="20">
        <v>5257587</v>
      </c>
      <c r="D5" s="20">
        <v>6528332</v>
      </c>
      <c r="E5" s="20">
        <v>7595997</v>
      </c>
      <c r="F5" s="20">
        <v>6459837.8599999994</v>
      </c>
      <c r="G5" s="6">
        <v>7765713.6000000006</v>
      </c>
      <c r="H5" s="6">
        <v>12158267.059999999</v>
      </c>
      <c r="I5" s="6">
        <v>11381885.029999999</v>
      </c>
      <c r="J5" s="6">
        <v>12569641.83</v>
      </c>
      <c r="K5" s="6">
        <f t="shared" si="0"/>
        <v>12199746.4</v>
      </c>
      <c r="L5" s="6"/>
      <c r="M5" s="37"/>
      <c r="N5" s="22">
        <v>1476170.93</v>
      </c>
      <c r="O5" s="20">
        <v>588293.65</v>
      </c>
      <c r="P5" s="20">
        <v>538678</v>
      </c>
      <c r="Q5" s="20">
        <v>590621.29</v>
      </c>
      <c r="R5" s="20">
        <v>375880.28</v>
      </c>
      <c r="S5" s="20">
        <v>703139.59</v>
      </c>
      <c r="T5" s="20">
        <v>114800.32000000001</v>
      </c>
      <c r="U5" s="20">
        <v>489775.49</v>
      </c>
      <c r="V5" s="20">
        <v>207050.40999999997</v>
      </c>
      <c r="W5" s="20">
        <v>467354.43</v>
      </c>
      <c r="X5" s="20">
        <v>352036.17</v>
      </c>
      <c r="Y5" s="21">
        <v>556037.30000000005</v>
      </c>
      <c r="Z5" s="22">
        <v>139229.79</v>
      </c>
      <c r="AA5" s="20">
        <v>191590.62</v>
      </c>
      <c r="AB5" s="20">
        <v>1081493.3499999999</v>
      </c>
      <c r="AC5" s="20">
        <v>522102.72</v>
      </c>
      <c r="AD5" s="20">
        <v>128285.49</v>
      </c>
      <c r="AE5" s="20">
        <v>394299.19999999995</v>
      </c>
      <c r="AF5" s="20">
        <v>264473.15999999997</v>
      </c>
      <c r="AG5" s="6">
        <v>1091488.8700000001</v>
      </c>
      <c r="AH5" s="6">
        <v>766050.79</v>
      </c>
      <c r="AI5" s="6">
        <v>458701.65000000037</v>
      </c>
      <c r="AJ5" s="6">
        <v>1922146.43</v>
      </c>
      <c r="AK5" s="37">
        <v>805851.53</v>
      </c>
      <c r="AL5" s="14">
        <v>693452.55</v>
      </c>
      <c r="AM5" s="6">
        <v>872117.56</v>
      </c>
      <c r="AN5" s="6">
        <v>2233834.15</v>
      </c>
      <c r="AO5" s="6">
        <v>2132085.17</v>
      </c>
      <c r="AP5" s="6">
        <v>1532533.49</v>
      </c>
      <c r="AQ5" s="40">
        <v>586280.62</v>
      </c>
      <c r="AR5" s="40">
        <v>635650</v>
      </c>
      <c r="AS5" s="40">
        <v>284600.60000000003</v>
      </c>
      <c r="AT5" s="40">
        <v>836894.65999999992</v>
      </c>
      <c r="AU5" s="40">
        <v>778546</v>
      </c>
      <c r="AV5" s="40">
        <v>858740.26</v>
      </c>
      <c r="AW5" s="41">
        <v>713532</v>
      </c>
      <c r="AX5" s="46">
        <v>324646</v>
      </c>
      <c r="AY5" s="40">
        <v>817837</v>
      </c>
      <c r="AZ5" s="40">
        <v>930557.05000000016</v>
      </c>
      <c r="BA5" s="40">
        <v>3531966.6199999996</v>
      </c>
      <c r="BB5" s="40">
        <v>665857</v>
      </c>
      <c r="BC5" s="40">
        <v>1013811.4700000001</v>
      </c>
      <c r="BD5" s="40">
        <v>928986</v>
      </c>
      <c r="BE5" s="40">
        <v>645586.52</v>
      </c>
      <c r="BF5" s="40">
        <v>284299</v>
      </c>
      <c r="BG5" s="40">
        <v>1217854</v>
      </c>
      <c r="BH5" s="40">
        <v>384820</v>
      </c>
      <c r="BI5" s="41">
        <v>635664.36999999988</v>
      </c>
      <c r="BJ5" s="46">
        <v>694203.24</v>
      </c>
      <c r="BK5" s="40">
        <v>137458.91000000003</v>
      </c>
      <c r="BL5" s="40">
        <v>356268.51</v>
      </c>
      <c r="BM5" s="40">
        <v>3005415.6799999997</v>
      </c>
      <c r="BN5" s="40">
        <v>330488</v>
      </c>
      <c r="BO5" s="40">
        <v>829768.42999999993</v>
      </c>
      <c r="BP5" s="40">
        <v>1991473.0699999998</v>
      </c>
      <c r="BQ5" s="40">
        <v>1834378.3800000001</v>
      </c>
      <c r="BR5" s="40">
        <v>1803544.5100000002</v>
      </c>
      <c r="BS5" s="40">
        <v>208998.83000000002</v>
      </c>
      <c r="BT5" s="40">
        <v>426714</v>
      </c>
      <c r="BU5" s="41">
        <v>950930.27</v>
      </c>
      <c r="BV5" s="46">
        <v>2051220.68</v>
      </c>
      <c r="BW5" s="40">
        <v>1056170.6400000001</v>
      </c>
      <c r="BX5" s="40">
        <v>646239.97</v>
      </c>
      <c r="BY5" s="40">
        <v>1905081.8699999999</v>
      </c>
      <c r="BZ5" s="40">
        <v>300433.24</v>
      </c>
      <c r="CA5" s="101">
        <v>1263377</v>
      </c>
      <c r="CB5" s="101">
        <f>English!CC5</f>
        <v>2160384</v>
      </c>
      <c r="CC5" s="101">
        <f>English!CD5</f>
        <v>2816839</v>
      </c>
      <c r="CD5" s="101">
        <f>English!CE5</f>
        <v>0</v>
      </c>
      <c r="CE5" s="101">
        <f>English!CF5</f>
        <v>0</v>
      </c>
      <c r="CF5" s="101">
        <f>English!CG5</f>
        <v>0</v>
      </c>
      <c r="CG5" s="41">
        <f>English!CH5</f>
        <v>0</v>
      </c>
    </row>
    <row r="6" spans="1:85" s="27" customFormat="1" x14ac:dyDescent="0.2">
      <c r="A6" s="26" t="s">
        <v>10</v>
      </c>
      <c r="B6" s="24">
        <v>840.45952979999993</v>
      </c>
      <c r="C6" s="24">
        <v>1735</v>
      </c>
      <c r="D6" s="20">
        <v>2110</v>
      </c>
      <c r="E6" s="20">
        <v>2773</v>
      </c>
      <c r="F6" s="20">
        <v>2507</v>
      </c>
      <c r="G6" s="6">
        <v>3335.24770455</v>
      </c>
      <c r="H6" s="6">
        <v>5579.7099888000002</v>
      </c>
      <c r="I6" s="6">
        <v>6798.6631249999991</v>
      </c>
      <c r="J6" s="6">
        <v>5755.3137643099999</v>
      </c>
      <c r="K6" s="6">
        <f t="shared" si="0"/>
        <v>5985.5304133999998</v>
      </c>
      <c r="L6" s="6"/>
      <c r="M6" s="37"/>
      <c r="N6" s="29">
        <v>584.61986899999999</v>
      </c>
      <c r="O6" s="24">
        <v>167.756924</v>
      </c>
      <c r="P6" s="24">
        <v>189.64726200000001</v>
      </c>
      <c r="Q6" s="24">
        <v>485.87140799999997</v>
      </c>
      <c r="R6" s="24">
        <v>111.65051800000001</v>
      </c>
      <c r="S6" s="24">
        <v>235.11133000000001</v>
      </c>
      <c r="T6" s="24">
        <v>32.975501000000001</v>
      </c>
      <c r="U6" s="24">
        <v>152.239645</v>
      </c>
      <c r="V6" s="24">
        <v>70.214129</v>
      </c>
      <c r="W6" s="24">
        <v>168.26012590000002</v>
      </c>
      <c r="X6" s="24">
        <v>111.6428628</v>
      </c>
      <c r="Y6" s="28">
        <v>196.56462880000001</v>
      </c>
      <c r="Z6" s="29">
        <v>43.373218399999999</v>
      </c>
      <c r="AA6" s="24">
        <v>52.781739100000003</v>
      </c>
      <c r="AB6" s="24">
        <v>349.21545530000003</v>
      </c>
      <c r="AC6" s="24">
        <v>200.5864449</v>
      </c>
      <c r="AD6" s="24">
        <v>39.726737499999999</v>
      </c>
      <c r="AE6" s="24">
        <v>119.9726697</v>
      </c>
      <c r="AF6" s="24">
        <v>91.308782249999993</v>
      </c>
      <c r="AG6" s="6">
        <v>531.38100130000009</v>
      </c>
      <c r="AH6" s="6">
        <v>320.35407669999995</v>
      </c>
      <c r="AI6" s="6">
        <v>220.94737400000008</v>
      </c>
      <c r="AJ6" s="6">
        <v>989.23452599999996</v>
      </c>
      <c r="AK6" s="37">
        <v>376.36567939999998</v>
      </c>
      <c r="AL6" s="14">
        <v>390.47132649999998</v>
      </c>
      <c r="AM6" s="6">
        <v>509.0728067</v>
      </c>
      <c r="AN6" s="6">
        <v>747.76084049999997</v>
      </c>
      <c r="AO6" s="6">
        <v>1158.4752424999999</v>
      </c>
      <c r="AP6" s="6">
        <v>832.23868200000004</v>
      </c>
      <c r="AQ6" s="40">
        <v>241.03958419999998</v>
      </c>
      <c r="AR6" s="40">
        <v>275.18893800000001</v>
      </c>
      <c r="AS6" s="40">
        <v>109.58635700000001</v>
      </c>
      <c r="AT6" s="40">
        <v>341.82562910000001</v>
      </c>
      <c r="AU6" s="40">
        <v>302.787735</v>
      </c>
      <c r="AV6" s="40">
        <v>347.67356230000001</v>
      </c>
      <c r="AW6" s="41">
        <v>323.58928500000002</v>
      </c>
      <c r="AX6" s="46">
        <v>156.32712619999998</v>
      </c>
      <c r="AY6" s="40">
        <v>572.29129</v>
      </c>
      <c r="AZ6" s="40">
        <v>553.5398715</v>
      </c>
      <c r="BA6" s="40">
        <v>2740.4997545000001</v>
      </c>
      <c r="BB6" s="40">
        <v>338.98865610000001</v>
      </c>
      <c r="BC6" s="40">
        <v>581.87681770000006</v>
      </c>
      <c r="BD6" s="40">
        <v>364.07310799999999</v>
      </c>
      <c r="BE6" s="40">
        <v>174.5980643</v>
      </c>
      <c r="BF6" s="40">
        <v>153.813614</v>
      </c>
      <c r="BG6" s="40">
        <v>631.57093699999996</v>
      </c>
      <c r="BH6" s="40">
        <v>161.2149397</v>
      </c>
      <c r="BI6" s="41">
        <v>369.86894599999999</v>
      </c>
      <c r="BJ6" s="46">
        <v>298.41493200000002</v>
      </c>
      <c r="BK6" s="40">
        <v>66.856571819999999</v>
      </c>
      <c r="BL6" s="40">
        <v>140.63779790000001</v>
      </c>
      <c r="BM6" s="40">
        <v>1132.4278065000001</v>
      </c>
      <c r="BN6" s="40">
        <v>138.895839</v>
      </c>
      <c r="BO6" s="40">
        <v>376.41381519999999</v>
      </c>
      <c r="BP6" s="40">
        <v>843.17177939999999</v>
      </c>
      <c r="BQ6" s="40">
        <v>915.25168769000004</v>
      </c>
      <c r="BR6" s="40">
        <v>908.57426170000008</v>
      </c>
      <c r="BS6" s="40">
        <v>170.0236946</v>
      </c>
      <c r="BT6" s="40">
        <v>238.56798090000001</v>
      </c>
      <c r="BU6" s="41">
        <v>526.07759759999999</v>
      </c>
      <c r="BV6" s="46">
        <v>805.67872470000009</v>
      </c>
      <c r="BW6" s="40">
        <v>554.28857240000002</v>
      </c>
      <c r="BX6" s="40">
        <v>318.03949729999999</v>
      </c>
      <c r="BY6" s="40">
        <v>1041.251346</v>
      </c>
      <c r="BZ6" s="40">
        <v>152.150789</v>
      </c>
      <c r="CA6" s="101">
        <v>501.64653499999997</v>
      </c>
      <c r="CB6" s="101">
        <f>English!CC6</f>
        <v>1173.7038729999999</v>
      </c>
      <c r="CC6" s="101">
        <f>English!CD6</f>
        <v>1438.771076</v>
      </c>
      <c r="CD6" s="101">
        <f>English!CE6</f>
        <v>0</v>
      </c>
      <c r="CE6" s="101">
        <f>English!CF6</f>
        <v>0</v>
      </c>
      <c r="CF6" s="101">
        <f>English!CG6</f>
        <v>0</v>
      </c>
      <c r="CG6" s="41">
        <f>English!CH6</f>
        <v>0</v>
      </c>
    </row>
    <row r="7" spans="1:85" s="27" customFormat="1" x14ac:dyDescent="0.25">
      <c r="A7" s="19" t="s">
        <v>28</v>
      </c>
      <c r="B7" s="24"/>
      <c r="C7" s="24"/>
      <c r="D7" s="20"/>
      <c r="E7" s="20"/>
      <c r="F7" s="20"/>
      <c r="G7" s="6"/>
      <c r="H7" s="6"/>
      <c r="I7" s="6"/>
      <c r="J7" s="6"/>
      <c r="K7" s="6">
        <f t="shared" si="0"/>
        <v>0</v>
      </c>
      <c r="L7" s="6"/>
      <c r="M7" s="37"/>
      <c r="N7" s="29"/>
      <c r="O7" s="24"/>
      <c r="P7" s="24"/>
      <c r="Q7" s="24"/>
      <c r="R7" s="24"/>
      <c r="S7" s="24"/>
      <c r="T7" s="24"/>
      <c r="U7" s="24"/>
      <c r="V7" s="24"/>
      <c r="W7" s="24"/>
      <c r="X7" s="24"/>
      <c r="Y7" s="28"/>
      <c r="Z7" s="29"/>
      <c r="AA7" s="24"/>
      <c r="AB7" s="24"/>
      <c r="AC7" s="24"/>
      <c r="AD7" s="24"/>
      <c r="AE7" s="24"/>
      <c r="AF7" s="24"/>
      <c r="AG7" s="6"/>
      <c r="AH7" s="6"/>
      <c r="AI7" s="6"/>
      <c r="AJ7" s="6"/>
      <c r="AK7" s="37"/>
      <c r="AL7" s="14"/>
      <c r="AM7" s="6"/>
      <c r="AN7" s="6"/>
      <c r="AO7" s="6"/>
      <c r="AP7" s="6"/>
      <c r="AQ7" s="40"/>
      <c r="AR7" s="40"/>
      <c r="AS7" s="40"/>
      <c r="AT7" s="40"/>
      <c r="AU7" s="40"/>
      <c r="AV7" s="40"/>
      <c r="AW7" s="41"/>
      <c r="AX7" s="46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1"/>
      <c r="BJ7" s="64"/>
      <c r="BK7" s="62"/>
      <c r="BP7" s="40"/>
      <c r="BU7" s="71"/>
      <c r="BV7" s="64"/>
      <c r="BW7" s="62"/>
      <c r="CA7" s="102"/>
      <c r="CB7" s="101"/>
      <c r="CC7" s="102"/>
      <c r="CD7" s="102"/>
      <c r="CE7" s="102"/>
      <c r="CF7" s="102"/>
      <c r="CG7" s="71"/>
    </row>
    <row r="8" spans="1:85" s="27" customFormat="1" x14ac:dyDescent="0.2">
      <c r="A8" s="26" t="s">
        <v>9</v>
      </c>
      <c r="B8" s="24"/>
      <c r="C8" s="24"/>
      <c r="D8" s="20"/>
      <c r="E8" s="20"/>
      <c r="F8" s="20"/>
      <c r="G8" s="6">
        <v>53</v>
      </c>
      <c r="H8" s="6">
        <v>71</v>
      </c>
      <c r="I8" s="6">
        <v>60</v>
      </c>
      <c r="J8" s="6">
        <v>37</v>
      </c>
      <c r="K8" s="6">
        <f t="shared" si="0"/>
        <v>56</v>
      </c>
      <c r="L8" s="6"/>
      <c r="M8" s="37"/>
      <c r="N8" s="29"/>
      <c r="O8" s="24"/>
      <c r="P8" s="24"/>
      <c r="Q8" s="24"/>
      <c r="R8" s="24"/>
      <c r="S8" s="24"/>
      <c r="T8" s="24"/>
      <c r="U8" s="24"/>
      <c r="V8" s="24"/>
      <c r="W8" s="24"/>
      <c r="X8" s="24"/>
      <c r="Y8" s="28"/>
      <c r="Z8" s="46">
        <v>3</v>
      </c>
      <c r="AA8" s="40">
        <v>5</v>
      </c>
      <c r="AB8" s="40">
        <v>5</v>
      </c>
      <c r="AC8" s="40">
        <v>6</v>
      </c>
      <c r="AD8" s="40">
        <v>3</v>
      </c>
      <c r="AE8" s="40">
        <v>7</v>
      </c>
      <c r="AF8" s="40">
        <v>1</v>
      </c>
      <c r="AG8" s="40">
        <v>6</v>
      </c>
      <c r="AH8" s="40">
        <v>6</v>
      </c>
      <c r="AI8" s="40">
        <v>4</v>
      </c>
      <c r="AJ8" s="40">
        <v>2</v>
      </c>
      <c r="AK8" s="40">
        <v>5</v>
      </c>
      <c r="AL8" s="46">
        <v>1</v>
      </c>
      <c r="AM8" s="40">
        <v>8</v>
      </c>
      <c r="AN8" s="40">
        <v>1</v>
      </c>
      <c r="AO8" s="40">
        <v>2</v>
      </c>
      <c r="AP8" s="40">
        <v>2</v>
      </c>
      <c r="AQ8" s="40">
        <v>9</v>
      </c>
      <c r="AR8" s="40">
        <v>28</v>
      </c>
      <c r="AS8" s="40">
        <v>2</v>
      </c>
      <c r="AT8" s="40">
        <v>6</v>
      </c>
      <c r="AU8" s="40">
        <v>0</v>
      </c>
      <c r="AV8" s="40">
        <v>2</v>
      </c>
      <c r="AW8" s="40">
        <v>10</v>
      </c>
      <c r="AX8" s="46">
        <v>5</v>
      </c>
      <c r="AY8" s="40">
        <v>1</v>
      </c>
      <c r="AZ8" s="40">
        <v>6</v>
      </c>
      <c r="BA8" s="40">
        <v>7</v>
      </c>
      <c r="BB8" s="40">
        <v>5</v>
      </c>
      <c r="BC8" s="40">
        <v>8</v>
      </c>
      <c r="BD8" s="40">
        <v>9</v>
      </c>
      <c r="BE8" s="40">
        <v>7</v>
      </c>
      <c r="BF8" s="40">
        <v>2</v>
      </c>
      <c r="BG8" s="40">
        <v>2</v>
      </c>
      <c r="BH8" s="40">
        <v>1</v>
      </c>
      <c r="BI8" s="41">
        <v>7</v>
      </c>
      <c r="BJ8" s="46">
        <v>4</v>
      </c>
      <c r="BK8" s="40">
        <v>2</v>
      </c>
      <c r="BL8" s="40">
        <v>7</v>
      </c>
      <c r="BM8" s="40">
        <v>7</v>
      </c>
      <c r="BN8" s="40">
        <v>3</v>
      </c>
      <c r="BO8" s="40">
        <v>0</v>
      </c>
      <c r="BP8" s="40">
        <v>2</v>
      </c>
      <c r="BQ8" s="40">
        <v>2</v>
      </c>
      <c r="BR8" s="40">
        <v>2</v>
      </c>
      <c r="BS8" s="40">
        <v>1</v>
      </c>
      <c r="BT8" s="40">
        <v>5</v>
      </c>
      <c r="BU8" s="41">
        <v>2</v>
      </c>
      <c r="BV8" s="46">
        <v>3</v>
      </c>
      <c r="BW8" s="40">
        <v>4</v>
      </c>
      <c r="BX8" s="40">
        <v>16</v>
      </c>
      <c r="BY8" s="40">
        <v>3</v>
      </c>
      <c r="BZ8" s="40">
        <v>4</v>
      </c>
      <c r="CA8" s="101">
        <v>3</v>
      </c>
      <c r="CB8" s="101">
        <f>English!CC8</f>
        <v>16</v>
      </c>
      <c r="CC8" s="101">
        <f>English!CD8</f>
        <v>7</v>
      </c>
      <c r="CD8" s="101">
        <f>English!CE8</f>
        <v>0</v>
      </c>
      <c r="CE8" s="101">
        <f>English!CF8</f>
        <v>0</v>
      </c>
      <c r="CF8" s="101">
        <f>English!CG8</f>
        <v>0</v>
      </c>
      <c r="CG8" s="41">
        <f>English!CH8</f>
        <v>0</v>
      </c>
    </row>
    <row r="9" spans="1:85" s="27" customFormat="1" x14ac:dyDescent="0.2">
      <c r="A9" s="23" t="s">
        <v>8</v>
      </c>
      <c r="B9" s="24"/>
      <c r="C9" s="24"/>
      <c r="D9" s="20"/>
      <c r="E9" s="20"/>
      <c r="F9" s="20"/>
      <c r="G9" s="6">
        <v>12</v>
      </c>
      <c r="H9" s="6">
        <v>11</v>
      </c>
      <c r="I9" s="6">
        <v>16</v>
      </c>
      <c r="J9" s="6">
        <v>11</v>
      </c>
      <c r="K9" s="6">
        <f t="shared" si="0"/>
        <v>18</v>
      </c>
      <c r="L9" s="6"/>
      <c r="M9" s="37"/>
      <c r="N9" s="29"/>
      <c r="O9" s="24"/>
      <c r="P9" s="24"/>
      <c r="Q9" s="24"/>
      <c r="R9" s="24"/>
      <c r="S9" s="24"/>
      <c r="T9" s="24"/>
      <c r="U9" s="24"/>
      <c r="V9" s="24"/>
      <c r="W9" s="24"/>
      <c r="X9" s="24"/>
      <c r="Y9" s="28"/>
      <c r="Z9" s="22">
        <v>0</v>
      </c>
      <c r="AA9" s="20">
        <v>3</v>
      </c>
      <c r="AB9" s="20">
        <v>0</v>
      </c>
      <c r="AC9" s="20">
        <v>2</v>
      </c>
      <c r="AD9" s="20">
        <v>3</v>
      </c>
      <c r="AE9" s="20">
        <v>0</v>
      </c>
      <c r="AF9" s="20">
        <v>0</v>
      </c>
      <c r="AG9" s="6">
        <v>2</v>
      </c>
      <c r="AH9" s="6">
        <v>2</v>
      </c>
      <c r="AI9" s="6">
        <v>0</v>
      </c>
      <c r="AJ9" s="6">
        <v>0</v>
      </c>
      <c r="AK9" s="37">
        <v>0</v>
      </c>
      <c r="AL9" s="14">
        <v>0</v>
      </c>
      <c r="AM9" s="6">
        <v>0</v>
      </c>
      <c r="AN9" s="6">
        <v>0</v>
      </c>
      <c r="AO9" s="6">
        <v>1</v>
      </c>
      <c r="AP9" s="6">
        <v>0</v>
      </c>
      <c r="AQ9" s="40">
        <v>0</v>
      </c>
      <c r="AR9" s="40">
        <v>4</v>
      </c>
      <c r="AS9" s="40">
        <v>1</v>
      </c>
      <c r="AT9" s="40">
        <v>5</v>
      </c>
      <c r="AU9" s="40">
        <v>0</v>
      </c>
      <c r="AV9" s="40">
        <v>0</v>
      </c>
      <c r="AW9" s="41">
        <v>0</v>
      </c>
      <c r="AX9" s="46">
        <v>0</v>
      </c>
      <c r="AY9" s="40">
        <v>0</v>
      </c>
      <c r="AZ9" s="40">
        <v>2</v>
      </c>
      <c r="BA9" s="40">
        <v>2</v>
      </c>
      <c r="BB9" s="40">
        <v>1</v>
      </c>
      <c r="BC9" s="40">
        <v>2</v>
      </c>
      <c r="BD9" s="40">
        <v>5</v>
      </c>
      <c r="BE9" s="40">
        <v>1</v>
      </c>
      <c r="BF9" s="40">
        <v>1</v>
      </c>
      <c r="BG9" s="40">
        <v>1</v>
      </c>
      <c r="BH9" s="40">
        <v>0</v>
      </c>
      <c r="BI9" s="41">
        <v>1</v>
      </c>
      <c r="BJ9" s="46">
        <v>2</v>
      </c>
      <c r="BK9" s="40">
        <v>0</v>
      </c>
      <c r="BL9" s="40">
        <v>0</v>
      </c>
      <c r="BM9" s="27">
        <v>0</v>
      </c>
      <c r="BN9" s="40">
        <v>0</v>
      </c>
      <c r="BO9" s="40">
        <v>0</v>
      </c>
      <c r="BP9" s="40">
        <v>0</v>
      </c>
      <c r="BQ9" s="40">
        <v>0</v>
      </c>
      <c r="BR9" s="40">
        <v>2</v>
      </c>
      <c r="BS9" s="40">
        <v>0</v>
      </c>
      <c r="BT9" s="40">
        <v>5</v>
      </c>
      <c r="BU9" s="41">
        <v>2</v>
      </c>
      <c r="BV9" s="46">
        <v>0</v>
      </c>
      <c r="BW9" s="40">
        <v>0</v>
      </c>
      <c r="BX9" s="40">
        <v>0</v>
      </c>
      <c r="BY9" s="27">
        <v>0</v>
      </c>
      <c r="BZ9" s="40">
        <v>2</v>
      </c>
      <c r="CA9" s="101">
        <v>0</v>
      </c>
      <c r="CB9" s="101">
        <f>English!CC9</f>
        <v>14</v>
      </c>
      <c r="CC9" s="101">
        <f>English!CD9</f>
        <v>2</v>
      </c>
      <c r="CD9" s="101">
        <f>English!CE9</f>
        <v>0</v>
      </c>
      <c r="CE9" s="101">
        <f>English!CF9</f>
        <v>0</v>
      </c>
      <c r="CF9" s="101">
        <f>English!CG9</f>
        <v>0</v>
      </c>
      <c r="CG9" s="41">
        <f>English!CH9</f>
        <v>0</v>
      </c>
    </row>
    <row r="10" spans="1:85" s="27" customFormat="1" x14ac:dyDescent="0.2">
      <c r="A10" s="23" t="s">
        <v>7</v>
      </c>
      <c r="B10" s="24"/>
      <c r="C10" s="24"/>
      <c r="D10" s="20"/>
      <c r="E10" s="20"/>
      <c r="F10" s="20"/>
      <c r="G10" s="6">
        <v>41</v>
      </c>
      <c r="H10" s="6">
        <v>60</v>
      </c>
      <c r="I10" s="6">
        <v>44</v>
      </c>
      <c r="J10" s="6">
        <v>26</v>
      </c>
      <c r="K10" s="6">
        <f t="shared" si="0"/>
        <v>38</v>
      </c>
      <c r="L10" s="6"/>
      <c r="M10" s="37"/>
      <c r="N10" s="29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8"/>
      <c r="Z10" s="22">
        <v>3</v>
      </c>
      <c r="AA10" s="20">
        <v>2</v>
      </c>
      <c r="AB10" s="20">
        <v>5</v>
      </c>
      <c r="AC10" s="20">
        <v>4</v>
      </c>
      <c r="AD10" s="20">
        <v>0</v>
      </c>
      <c r="AE10" s="20">
        <v>7</v>
      </c>
      <c r="AF10" s="20">
        <v>1</v>
      </c>
      <c r="AG10" s="6">
        <v>4</v>
      </c>
      <c r="AH10" s="6">
        <v>4</v>
      </c>
      <c r="AI10" s="6">
        <v>4</v>
      </c>
      <c r="AJ10" s="6">
        <v>2</v>
      </c>
      <c r="AK10" s="37">
        <v>5</v>
      </c>
      <c r="AL10" s="14">
        <v>1</v>
      </c>
      <c r="AM10" s="6">
        <v>8</v>
      </c>
      <c r="AN10" s="6">
        <v>1</v>
      </c>
      <c r="AO10" s="6">
        <v>1</v>
      </c>
      <c r="AP10" s="6">
        <v>2</v>
      </c>
      <c r="AQ10" s="40">
        <v>9</v>
      </c>
      <c r="AR10" s="40">
        <v>24</v>
      </c>
      <c r="AS10" s="40">
        <v>1</v>
      </c>
      <c r="AT10" s="40">
        <v>1</v>
      </c>
      <c r="AU10" s="40">
        <v>0</v>
      </c>
      <c r="AV10" s="40">
        <v>2</v>
      </c>
      <c r="AW10" s="41">
        <v>10</v>
      </c>
      <c r="AX10" s="46">
        <v>5</v>
      </c>
      <c r="AY10" s="40">
        <v>1</v>
      </c>
      <c r="AZ10" s="40">
        <v>4</v>
      </c>
      <c r="BA10" s="40">
        <v>5</v>
      </c>
      <c r="BB10" s="40">
        <v>4</v>
      </c>
      <c r="BC10" s="40">
        <v>6</v>
      </c>
      <c r="BD10" s="40">
        <v>4</v>
      </c>
      <c r="BE10" s="40">
        <v>6</v>
      </c>
      <c r="BF10" s="40">
        <v>1</v>
      </c>
      <c r="BG10" s="40">
        <v>1</v>
      </c>
      <c r="BH10" s="40">
        <v>1</v>
      </c>
      <c r="BI10" s="41">
        <v>6</v>
      </c>
      <c r="BJ10" s="46">
        <v>2</v>
      </c>
      <c r="BK10" s="40">
        <v>2</v>
      </c>
      <c r="BL10" s="40">
        <v>7</v>
      </c>
      <c r="BM10" s="27">
        <v>7</v>
      </c>
      <c r="BN10" s="40">
        <v>3</v>
      </c>
      <c r="BO10" s="40"/>
      <c r="BP10" s="40">
        <v>2</v>
      </c>
      <c r="BQ10" s="40">
        <v>2</v>
      </c>
      <c r="BR10" s="40">
        <v>0</v>
      </c>
      <c r="BS10" s="40">
        <v>1</v>
      </c>
      <c r="BT10" s="40">
        <v>0</v>
      </c>
      <c r="BU10" s="41">
        <v>0</v>
      </c>
      <c r="BV10" s="46">
        <v>3</v>
      </c>
      <c r="BW10" s="40">
        <v>4</v>
      </c>
      <c r="BX10" s="40">
        <v>16</v>
      </c>
      <c r="BY10" s="27">
        <v>3</v>
      </c>
      <c r="BZ10" s="40">
        <v>2</v>
      </c>
      <c r="CA10" s="101">
        <v>3</v>
      </c>
      <c r="CB10" s="101">
        <f>English!CC10</f>
        <v>2</v>
      </c>
      <c r="CC10" s="101">
        <f>English!CD10</f>
        <v>5</v>
      </c>
      <c r="CD10" s="101">
        <f>English!CE10</f>
        <v>0</v>
      </c>
      <c r="CE10" s="101">
        <f>English!CF10</f>
        <v>0</v>
      </c>
      <c r="CF10" s="101">
        <f>English!CG10</f>
        <v>0</v>
      </c>
      <c r="CG10" s="41">
        <f>English!CH10</f>
        <v>0</v>
      </c>
    </row>
    <row r="11" spans="1:85" s="27" customFormat="1" x14ac:dyDescent="0.2">
      <c r="A11" s="26" t="s">
        <v>27</v>
      </c>
      <c r="B11" s="24"/>
      <c r="C11" s="24"/>
      <c r="D11" s="20"/>
      <c r="E11" s="20"/>
      <c r="F11" s="20"/>
      <c r="G11" s="6">
        <v>1612</v>
      </c>
      <c r="H11" s="6">
        <v>2049</v>
      </c>
      <c r="I11" s="6">
        <v>2796</v>
      </c>
      <c r="J11" s="6">
        <v>2756</v>
      </c>
      <c r="K11" s="6">
        <f t="shared" si="0"/>
        <v>2425</v>
      </c>
      <c r="L11" s="6"/>
      <c r="M11" s="37"/>
      <c r="N11" s="29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8"/>
      <c r="Z11" s="22">
        <v>89</v>
      </c>
      <c r="AA11" s="20">
        <v>88</v>
      </c>
      <c r="AB11" s="20">
        <v>106</v>
      </c>
      <c r="AC11" s="20">
        <v>136</v>
      </c>
      <c r="AD11" s="20">
        <v>88</v>
      </c>
      <c r="AE11" s="20">
        <v>175</v>
      </c>
      <c r="AF11" s="20">
        <v>141</v>
      </c>
      <c r="AG11" s="6">
        <v>159</v>
      </c>
      <c r="AH11" s="6">
        <v>184</v>
      </c>
      <c r="AI11" s="6">
        <v>125</v>
      </c>
      <c r="AJ11" s="6">
        <v>182</v>
      </c>
      <c r="AK11" s="37">
        <v>139</v>
      </c>
      <c r="AL11" s="14">
        <v>84</v>
      </c>
      <c r="AM11" s="6">
        <v>157</v>
      </c>
      <c r="AN11" s="6">
        <v>113</v>
      </c>
      <c r="AO11" s="6">
        <v>170</v>
      </c>
      <c r="AP11" s="6">
        <v>194</v>
      </c>
      <c r="AQ11" s="40">
        <v>146</v>
      </c>
      <c r="AR11" s="40">
        <v>247</v>
      </c>
      <c r="AS11" s="40">
        <v>204</v>
      </c>
      <c r="AT11" s="40">
        <v>210</v>
      </c>
      <c r="AU11" s="40">
        <v>151</v>
      </c>
      <c r="AV11" s="40">
        <v>159</v>
      </c>
      <c r="AW11" s="41">
        <v>214</v>
      </c>
      <c r="AX11" s="46">
        <v>259</v>
      </c>
      <c r="AY11" s="40">
        <v>213</v>
      </c>
      <c r="AZ11" s="40">
        <v>198</v>
      </c>
      <c r="BA11" s="40">
        <v>189</v>
      </c>
      <c r="BB11" s="40">
        <v>161</v>
      </c>
      <c r="BC11" s="40">
        <v>222</v>
      </c>
      <c r="BD11" s="40">
        <v>279</v>
      </c>
      <c r="BE11" s="40">
        <v>301</v>
      </c>
      <c r="BF11" s="40">
        <v>240</v>
      </c>
      <c r="BG11" s="40">
        <v>243</v>
      </c>
      <c r="BH11" s="40">
        <v>197</v>
      </c>
      <c r="BI11" s="41">
        <v>294</v>
      </c>
      <c r="BJ11" s="46">
        <v>237</v>
      </c>
      <c r="BK11" s="40">
        <v>251</v>
      </c>
      <c r="BL11" s="40">
        <v>256</v>
      </c>
      <c r="BM11" s="27">
        <v>256</v>
      </c>
      <c r="BN11" s="40">
        <v>165</v>
      </c>
      <c r="BO11" s="40">
        <v>242</v>
      </c>
      <c r="BP11" s="40">
        <v>275</v>
      </c>
      <c r="BQ11" s="40">
        <v>213</v>
      </c>
      <c r="BR11" s="40">
        <v>256</v>
      </c>
      <c r="BS11" s="40">
        <v>95</v>
      </c>
      <c r="BT11" s="40">
        <v>174</v>
      </c>
      <c r="BU11" s="41">
        <v>336</v>
      </c>
      <c r="BV11" s="46">
        <v>180</v>
      </c>
      <c r="BW11" s="40">
        <v>301</v>
      </c>
      <c r="BX11" s="40">
        <v>359</v>
      </c>
      <c r="BY11" s="40">
        <v>282</v>
      </c>
      <c r="BZ11" s="40">
        <v>255</v>
      </c>
      <c r="CA11" s="101">
        <v>280</v>
      </c>
      <c r="CB11" s="101">
        <f>English!CC11</f>
        <v>438</v>
      </c>
      <c r="CC11" s="101">
        <f>English!CD11</f>
        <v>330</v>
      </c>
      <c r="CD11" s="101">
        <f>English!CE11</f>
        <v>0</v>
      </c>
      <c r="CE11" s="101">
        <f>English!CF11</f>
        <v>0</v>
      </c>
      <c r="CF11" s="101">
        <f>English!CG11</f>
        <v>0</v>
      </c>
      <c r="CG11" s="41">
        <f>English!CH11</f>
        <v>0</v>
      </c>
    </row>
    <row r="12" spans="1:85" s="27" customFormat="1" x14ac:dyDescent="0.2">
      <c r="A12" s="26" t="s">
        <v>6</v>
      </c>
      <c r="B12" s="24"/>
      <c r="C12" s="24"/>
      <c r="D12" s="20"/>
      <c r="E12" s="20"/>
      <c r="F12" s="20"/>
      <c r="G12" s="6">
        <v>95</v>
      </c>
      <c r="H12" s="6">
        <v>143</v>
      </c>
      <c r="I12" s="6">
        <v>111</v>
      </c>
      <c r="J12" s="6">
        <v>74</v>
      </c>
      <c r="K12" s="6">
        <f t="shared" si="0"/>
        <v>138</v>
      </c>
      <c r="L12" s="6"/>
      <c r="M12" s="37"/>
      <c r="N12" s="29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8"/>
      <c r="Z12" s="22">
        <v>3</v>
      </c>
      <c r="AA12" s="20">
        <v>6</v>
      </c>
      <c r="AB12" s="20">
        <v>4</v>
      </c>
      <c r="AC12" s="20">
        <v>8</v>
      </c>
      <c r="AD12" s="20">
        <v>2</v>
      </c>
      <c r="AE12" s="20">
        <v>9</v>
      </c>
      <c r="AF12" s="20">
        <v>5</v>
      </c>
      <c r="AG12" s="6">
        <v>13</v>
      </c>
      <c r="AH12" s="6">
        <v>7</v>
      </c>
      <c r="AI12" s="6">
        <v>6</v>
      </c>
      <c r="AJ12" s="6">
        <v>17</v>
      </c>
      <c r="AK12" s="37">
        <v>15</v>
      </c>
      <c r="AL12" s="14">
        <v>7</v>
      </c>
      <c r="AM12" s="6">
        <v>14</v>
      </c>
      <c r="AN12" s="6">
        <v>10</v>
      </c>
      <c r="AO12" s="6">
        <v>27</v>
      </c>
      <c r="AP12" s="6">
        <v>10</v>
      </c>
      <c r="AQ12" s="40">
        <v>11</v>
      </c>
      <c r="AR12" s="40">
        <v>13</v>
      </c>
      <c r="AS12" s="40">
        <v>14</v>
      </c>
      <c r="AT12" s="40">
        <v>14</v>
      </c>
      <c r="AU12" s="40">
        <v>11</v>
      </c>
      <c r="AV12" s="40">
        <v>8</v>
      </c>
      <c r="AW12" s="41">
        <v>4</v>
      </c>
      <c r="AX12" s="46">
        <v>7</v>
      </c>
      <c r="AY12" s="40">
        <v>7</v>
      </c>
      <c r="AZ12" s="40">
        <v>7</v>
      </c>
      <c r="BA12" s="40">
        <v>6</v>
      </c>
      <c r="BB12" s="40">
        <v>12</v>
      </c>
      <c r="BC12" s="40">
        <v>5</v>
      </c>
      <c r="BD12" s="40">
        <v>19</v>
      </c>
      <c r="BE12" s="40">
        <v>9</v>
      </c>
      <c r="BF12" s="40">
        <v>9</v>
      </c>
      <c r="BG12" s="40">
        <v>10</v>
      </c>
      <c r="BH12" s="40">
        <v>12</v>
      </c>
      <c r="BI12" s="41">
        <v>8</v>
      </c>
      <c r="BJ12" s="46">
        <v>6</v>
      </c>
      <c r="BK12" s="40">
        <v>5</v>
      </c>
      <c r="BL12" s="40">
        <v>5</v>
      </c>
      <c r="BM12" s="27">
        <v>4</v>
      </c>
      <c r="BN12" s="40">
        <v>6</v>
      </c>
      <c r="BO12" s="40">
        <v>10</v>
      </c>
      <c r="BP12" s="40">
        <v>7</v>
      </c>
      <c r="BQ12" s="40">
        <v>12</v>
      </c>
      <c r="BR12" s="40">
        <v>5</v>
      </c>
      <c r="BS12" s="40">
        <v>2</v>
      </c>
      <c r="BT12" s="40">
        <v>5</v>
      </c>
      <c r="BU12" s="41">
        <v>7</v>
      </c>
      <c r="BV12" s="46">
        <v>8</v>
      </c>
      <c r="BW12" s="40">
        <v>10</v>
      </c>
      <c r="BX12" s="40">
        <v>20</v>
      </c>
      <c r="BY12" s="27">
        <v>16</v>
      </c>
      <c r="BZ12" s="40">
        <v>4</v>
      </c>
      <c r="CA12" s="101">
        <v>23</v>
      </c>
      <c r="CB12" s="101">
        <f>English!CC12</f>
        <v>27</v>
      </c>
      <c r="CC12" s="101">
        <f>English!CD12</f>
        <v>30</v>
      </c>
      <c r="CD12" s="101">
        <f>English!CE12</f>
        <v>0</v>
      </c>
      <c r="CE12" s="101">
        <f>English!CF12</f>
        <v>0</v>
      </c>
      <c r="CF12" s="101">
        <f>English!CG12</f>
        <v>0</v>
      </c>
      <c r="CG12" s="41">
        <f>English!CH12</f>
        <v>0</v>
      </c>
    </row>
    <row r="13" spans="1:85" s="27" customFormat="1" x14ac:dyDescent="0.2">
      <c r="A13" s="26" t="s">
        <v>5</v>
      </c>
      <c r="B13" s="24"/>
      <c r="C13" s="24"/>
      <c r="D13" s="20"/>
      <c r="E13" s="20"/>
      <c r="F13" s="20"/>
      <c r="G13" s="6">
        <v>172</v>
      </c>
      <c r="H13" s="6">
        <v>275</v>
      </c>
      <c r="I13" s="6">
        <v>280</v>
      </c>
      <c r="J13" s="6">
        <v>304</v>
      </c>
      <c r="K13" s="6">
        <f t="shared" si="0"/>
        <v>176</v>
      </c>
      <c r="L13" s="6"/>
      <c r="M13" s="37"/>
      <c r="N13" s="29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8"/>
      <c r="Z13" s="22">
        <v>5</v>
      </c>
      <c r="AA13" s="20">
        <v>6</v>
      </c>
      <c r="AB13" s="20">
        <v>11</v>
      </c>
      <c r="AC13" s="20">
        <v>18</v>
      </c>
      <c r="AD13" s="20">
        <v>9</v>
      </c>
      <c r="AE13" s="20">
        <v>28</v>
      </c>
      <c r="AF13" s="20">
        <v>17</v>
      </c>
      <c r="AG13" s="6">
        <v>21</v>
      </c>
      <c r="AH13" s="6">
        <v>13</v>
      </c>
      <c r="AI13" s="6">
        <v>12</v>
      </c>
      <c r="AJ13" s="6">
        <v>20</v>
      </c>
      <c r="AK13" s="37">
        <v>12</v>
      </c>
      <c r="AL13" s="14">
        <v>14</v>
      </c>
      <c r="AM13" s="6">
        <v>19</v>
      </c>
      <c r="AN13" s="6">
        <v>17</v>
      </c>
      <c r="AO13" s="6">
        <v>31</v>
      </c>
      <c r="AP13" s="6">
        <v>63</v>
      </c>
      <c r="AQ13" s="40">
        <v>16</v>
      </c>
      <c r="AR13" s="40">
        <v>22</v>
      </c>
      <c r="AS13" s="40">
        <v>23</v>
      </c>
      <c r="AT13" s="40">
        <v>18</v>
      </c>
      <c r="AU13" s="40">
        <v>19</v>
      </c>
      <c r="AV13" s="40">
        <v>19</v>
      </c>
      <c r="AW13" s="41">
        <v>14</v>
      </c>
      <c r="AX13" s="46">
        <v>13</v>
      </c>
      <c r="AY13" s="40">
        <v>19</v>
      </c>
      <c r="AZ13" s="40">
        <v>22</v>
      </c>
      <c r="BA13" s="40">
        <v>17</v>
      </c>
      <c r="BB13" s="40">
        <v>19</v>
      </c>
      <c r="BC13" s="40">
        <v>34</v>
      </c>
      <c r="BD13" s="40">
        <v>29</v>
      </c>
      <c r="BE13" s="40">
        <v>28</v>
      </c>
      <c r="BF13" s="40">
        <v>22</v>
      </c>
      <c r="BG13" s="40">
        <v>24</v>
      </c>
      <c r="BH13" s="40">
        <v>16</v>
      </c>
      <c r="BI13" s="41">
        <v>37</v>
      </c>
      <c r="BJ13" s="46">
        <v>30</v>
      </c>
      <c r="BK13" s="40">
        <v>30</v>
      </c>
      <c r="BL13" s="40">
        <v>20</v>
      </c>
      <c r="BM13" s="27">
        <v>17</v>
      </c>
      <c r="BN13" s="40">
        <v>13</v>
      </c>
      <c r="BO13" s="40">
        <v>17</v>
      </c>
      <c r="BP13" s="40">
        <v>34</v>
      </c>
      <c r="BQ13" s="40">
        <v>34</v>
      </c>
      <c r="BR13" s="40">
        <v>17</v>
      </c>
      <c r="BS13" s="40">
        <v>10</v>
      </c>
      <c r="BT13" s="40">
        <v>21</v>
      </c>
      <c r="BU13" s="41">
        <v>61</v>
      </c>
      <c r="BV13" s="46">
        <v>11</v>
      </c>
      <c r="BW13" s="40">
        <v>22</v>
      </c>
      <c r="BX13" s="40">
        <v>20</v>
      </c>
      <c r="BY13" s="27">
        <v>26</v>
      </c>
      <c r="BZ13" s="40">
        <v>18</v>
      </c>
      <c r="CA13" s="101">
        <v>20</v>
      </c>
      <c r="CB13" s="101">
        <f>English!CC13</f>
        <v>23</v>
      </c>
      <c r="CC13" s="101">
        <f>English!CD13</f>
        <v>36</v>
      </c>
      <c r="CD13" s="101">
        <f>English!CE13</f>
        <v>0</v>
      </c>
      <c r="CE13" s="101">
        <f>English!CF13</f>
        <v>0</v>
      </c>
      <c r="CF13" s="101">
        <f>English!CG13</f>
        <v>0</v>
      </c>
      <c r="CG13" s="41">
        <f>English!CH13</f>
        <v>0</v>
      </c>
    </row>
    <row r="14" spans="1:85" s="27" customFormat="1" x14ac:dyDescent="0.2">
      <c r="A14" s="26" t="s">
        <v>4</v>
      </c>
      <c r="B14" s="24"/>
      <c r="C14" s="24"/>
      <c r="D14" s="20"/>
      <c r="E14" s="20"/>
      <c r="F14" s="20"/>
      <c r="G14" s="6">
        <v>112</v>
      </c>
      <c r="H14" s="6">
        <v>85</v>
      </c>
      <c r="I14" s="6">
        <v>149</v>
      </c>
      <c r="J14" s="6">
        <v>115</v>
      </c>
      <c r="K14" s="6">
        <f t="shared" si="0"/>
        <v>82</v>
      </c>
      <c r="L14" s="6"/>
      <c r="M14" s="37"/>
      <c r="N14" s="29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8"/>
      <c r="Z14" s="22">
        <v>10</v>
      </c>
      <c r="AA14" s="20">
        <v>6</v>
      </c>
      <c r="AB14" s="20">
        <v>6</v>
      </c>
      <c r="AC14" s="20">
        <v>10</v>
      </c>
      <c r="AD14" s="20">
        <v>6</v>
      </c>
      <c r="AE14" s="20">
        <v>12</v>
      </c>
      <c r="AF14" s="20">
        <v>4</v>
      </c>
      <c r="AG14" s="6">
        <v>7</v>
      </c>
      <c r="AH14" s="6">
        <v>25</v>
      </c>
      <c r="AI14" s="6">
        <v>5</v>
      </c>
      <c r="AJ14" s="6">
        <v>12</v>
      </c>
      <c r="AK14" s="37">
        <v>9</v>
      </c>
      <c r="AL14" s="14">
        <v>7</v>
      </c>
      <c r="AM14" s="6">
        <v>2</v>
      </c>
      <c r="AN14" s="6">
        <v>12</v>
      </c>
      <c r="AO14" s="6">
        <v>10</v>
      </c>
      <c r="AP14" s="6">
        <v>8</v>
      </c>
      <c r="AQ14" s="40">
        <v>11</v>
      </c>
      <c r="AR14" s="40">
        <v>7</v>
      </c>
      <c r="AS14" s="40">
        <v>9</v>
      </c>
      <c r="AT14" s="40">
        <v>7</v>
      </c>
      <c r="AU14" s="40">
        <v>0</v>
      </c>
      <c r="AV14" s="40">
        <v>7</v>
      </c>
      <c r="AW14" s="41">
        <v>5</v>
      </c>
      <c r="AX14" s="46">
        <v>7</v>
      </c>
      <c r="AY14" s="40">
        <v>10</v>
      </c>
      <c r="AZ14" s="40">
        <v>8</v>
      </c>
      <c r="BA14" s="40">
        <v>14</v>
      </c>
      <c r="BB14" s="40">
        <v>17</v>
      </c>
      <c r="BC14" s="40">
        <v>19</v>
      </c>
      <c r="BD14" s="40">
        <v>20</v>
      </c>
      <c r="BE14" s="40">
        <v>15</v>
      </c>
      <c r="BF14" s="40">
        <v>8</v>
      </c>
      <c r="BG14" s="40">
        <v>11</v>
      </c>
      <c r="BH14" s="40">
        <v>7</v>
      </c>
      <c r="BI14" s="41">
        <v>13</v>
      </c>
      <c r="BJ14" s="46">
        <v>12</v>
      </c>
      <c r="BK14" s="40">
        <v>7</v>
      </c>
      <c r="BL14" s="40">
        <v>5</v>
      </c>
      <c r="BM14" s="27">
        <v>8</v>
      </c>
      <c r="BN14" s="40">
        <v>12</v>
      </c>
      <c r="BO14" s="40">
        <v>8</v>
      </c>
      <c r="BP14" s="40">
        <v>9</v>
      </c>
      <c r="BQ14" s="40">
        <v>11</v>
      </c>
      <c r="BR14" s="40">
        <v>14</v>
      </c>
      <c r="BS14" s="40">
        <v>4</v>
      </c>
      <c r="BT14" s="40">
        <v>8</v>
      </c>
      <c r="BU14" s="41">
        <v>17</v>
      </c>
      <c r="BV14" s="46">
        <v>7</v>
      </c>
      <c r="BW14" s="40">
        <v>3</v>
      </c>
      <c r="BX14" s="40">
        <v>12</v>
      </c>
      <c r="BY14" s="27">
        <v>8</v>
      </c>
      <c r="BZ14" s="40">
        <v>6</v>
      </c>
      <c r="CA14" s="101">
        <v>14</v>
      </c>
      <c r="CB14" s="101">
        <f>English!CC14</f>
        <v>19</v>
      </c>
      <c r="CC14" s="101">
        <f>English!CD14</f>
        <v>13</v>
      </c>
      <c r="CD14" s="101">
        <f>English!CE14</f>
        <v>0</v>
      </c>
      <c r="CE14" s="101">
        <f>English!CF14</f>
        <v>0</v>
      </c>
      <c r="CF14" s="101">
        <f>English!CG14</f>
        <v>0</v>
      </c>
      <c r="CG14" s="41">
        <f>English!CH14</f>
        <v>0</v>
      </c>
    </row>
    <row r="15" spans="1:85" s="27" customFormat="1" x14ac:dyDescent="0.2">
      <c r="A15" s="26" t="s">
        <v>3</v>
      </c>
      <c r="B15" s="24"/>
      <c r="C15" s="24"/>
      <c r="D15" s="20"/>
      <c r="E15" s="20"/>
      <c r="F15" s="20"/>
      <c r="G15" s="6">
        <v>26</v>
      </c>
      <c r="H15" s="6">
        <v>13</v>
      </c>
      <c r="I15" s="6">
        <v>22</v>
      </c>
      <c r="J15" s="6">
        <v>8</v>
      </c>
      <c r="K15" s="6">
        <f t="shared" si="0"/>
        <v>18</v>
      </c>
      <c r="L15" s="6"/>
      <c r="M15" s="37"/>
      <c r="N15" s="29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8"/>
      <c r="Z15" s="22">
        <v>0</v>
      </c>
      <c r="AA15" s="20">
        <v>4</v>
      </c>
      <c r="AB15" s="20">
        <v>11</v>
      </c>
      <c r="AC15" s="20">
        <v>1</v>
      </c>
      <c r="AD15" s="20">
        <v>0</v>
      </c>
      <c r="AE15" s="20">
        <v>2</v>
      </c>
      <c r="AF15" s="20">
        <v>0</v>
      </c>
      <c r="AG15" s="6">
        <v>5</v>
      </c>
      <c r="AH15" s="6">
        <v>3</v>
      </c>
      <c r="AI15" s="6">
        <v>0</v>
      </c>
      <c r="AJ15" s="6">
        <v>0</v>
      </c>
      <c r="AK15" s="37">
        <v>0</v>
      </c>
      <c r="AL15" s="14">
        <v>0</v>
      </c>
      <c r="AM15" s="6">
        <v>6</v>
      </c>
      <c r="AN15" s="6">
        <v>1</v>
      </c>
      <c r="AO15" s="6">
        <v>0</v>
      </c>
      <c r="AP15" s="6">
        <v>0</v>
      </c>
      <c r="AQ15" s="40">
        <v>0</v>
      </c>
      <c r="AR15" s="40">
        <v>0</v>
      </c>
      <c r="AS15" s="40">
        <v>1</v>
      </c>
      <c r="AT15" s="40">
        <v>1</v>
      </c>
      <c r="AU15" s="40">
        <v>0</v>
      </c>
      <c r="AV15" s="40">
        <v>3</v>
      </c>
      <c r="AW15" s="41">
        <v>1</v>
      </c>
      <c r="AX15" s="46">
        <v>0</v>
      </c>
      <c r="AY15" s="40">
        <v>0</v>
      </c>
      <c r="AZ15" s="40">
        <v>4</v>
      </c>
      <c r="BA15" s="40">
        <v>1</v>
      </c>
      <c r="BB15" s="40">
        <v>1</v>
      </c>
      <c r="BC15" s="40">
        <v>0</v>
      </c>
      <c r="BD15" s="40">
        <v>0</v>
      </c>
      <c r="BE15" s="40">
        <v>0</v>
      </c>
      <c r="BF15" s="40">
        <v>2</v>
      </c>
      <c r="BG15" s="40">
        <v>4</v>
      </c>
      <c r="BH15" s="40">
        <v>3</v>
      </c>
      <c r="BI15" s="41">
        <v>7</v>
      </c>
      <c r="BJ15" s="46">
        <v>0</v>
      </c>
      <c r="BK15" s="40">
        <v>2</v>
      </c>
      <c r="BL15" s="40">
        <v>0</v>
      </c>
      <c r="BM15" s="27">
        <v>0</v>
      </c>
      <c r="BN15" s="40">
        <v>0</v>
      </c>
      <c r="BO15" s="40">
        <v>0</v>
      </c>
      <c r="BP15" s="40">
        <v>3</v>
      </c>
      <c r="BQ15" s="40">
        <v>1</v>
      </c>
      <c r="BR15" s="40">
        <v>1</v>
      </c>
      <c r="BS15" s="40">
        <v>1</v>
      </c>
      <c r="BT15" s="40">
        <v>0</v>
      </c>
      <c r="BU15" s="41">
        <v>0</v>
      </c>
      <c r="BV15" s="46">
        <v>4</v>
      </c>
      <c r="BW15" s="40">
        <v>7</v>
      </c>
      <c r="BX15" s="40">
        <v>2</v>
      </c>
      <c r="BY15" s="27">
        <v>1</v>
      </c>
      <c r="BZ15" s="40">
        <v>0</v>
      </c>
      <c r="CA15" s="101">
        <v>0</v>
      </c>
      <c r="CB15" s="101">
        <f>English!CC15</f>
        <v>2</v>
      </c>
      <c r="CC15" s="101">
        <f>English!CD15</f>
        <v>2</v>
      </c>
      <c r="CD15" s="101">
        <f>English!CE15</f>
        <v>0</v>
      </c>
      <c r="CE15" s="101">
        <f>English!CF15</f>
        <v>0</v>
      </c>
      <c r="CF15" s="101">
        <f>English!CG15</f>
        <v>0</v>
      </c>
      <c r="CG15" s="41">
        <f>English!CH15</f>
        <v>0</v>
      </c>
    </row>
    <row r="16" spans="1:85" s="47" customFormat="1" x14ac:dyDescent="0.2">
      <c r="A16" s="19" t="s">
        <v>1</v>
      </c>
      <c r="B16" s="16"/>
      <c r="C16" s="16"/>
      <c r="D16" s="16"/>
      <c r="E16" s="16"/>
      <c r="F16" s="16"/>
      <c r="G16" s="16">
        <v>2070</v>
      </c>
      <c r="H16" s="16">
        <v>2636</v>
      </c>
      <c r="I16" s="16">
        <v>3418</v>
      </c>
      <c r="J16" s="15">
        <v>3294</v>
      </c>
      <c r="K16" s="16">
        <f t="shared" si="0"/>
        <v>2895</v>
      </c>
      <c r="L16" s="16"/>
      <c r="M16" s="17"/>
      <c r="N16" s="2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5">
        <v>110</v>
      </c>
      <c r="AA16" s="15">
        <v>115</v>
      </c>
      <c r="AB16" s="15">
        <v>143</v>
      </c>
      <c r="AC16" s="15">
        <v>179</v>
      </c>
      <c r="AD16" s="15">
        <v>108</v>
      </c>
      <c r="AE16" s="15">
        <v>233</v>
      </c>
      <c r="AF16" s="15">
        <v>168</v>
      </c>
      <c r="AG16" s="15">
        <v>211</v>
      </c>
      <c r="AH16" s="15">
        <v>238</v>
      </c>
      <c r="AI16" s="15">
        <v>152</v>
      </c>
      <c r="AJ16" s="15">
        <v>233</v>
      </c>
      <c r="AK16" s="15">
        <v>180</v>
      </c>
      <c r="AL16" s="25">
        <v>113</v>
      </c>
      <c r="AM16" s="15">
        <v>206</v>
      </c>
      <c r="AN16" s="15">
        <v>154</v>
      </c>
      <c r="AO16" s="15">
        <v>240</v>
      </c>
      <c r="AP16" s="15">
        <v>277</v>
      </c>
      <c r="AQ16" s="15">
        <v>193</v>
      </c>
      <c r="AR16" s="15">
        <v>317</v>
      </c>
      <c r="AS16" s="15">
        <v>253</v>
      </c>
      <c r="AT16" s="15">
        <v>256</v>
      </c>
      <c r="AU16" s="15">
        <v>181</v>
      </c>
      <c r="AV16" s="15">
        <v>198</v>
      </c>
      <c r="AW16" s="15">
        <v>248</v>
      </c>
      <c r="AX16" s="25">
        <v>291</v>
      </c>
      <c r="AY16" s="15">
        <v>250</v>
      </c>
      <c r="AZ16" s="15">
        <v>245</v>
      </c>
      <c r="BA16" s="15">
        <v>234</v>
      </c>
      <c r="BB16" s="15">
        <v>215</v>
      </c>
      <c r="BC16" s="15">
        <v>288</v>
      </c>
      <c r="BD16" s="42">
        <v>356</v>
      </c>
      <c r="BE16" s="42">
        <v>360</v>
      </c>
      <c r="BF16" s="42">
        <v>283</v>
      </c>
      <c r="BG16" s="42">
        <v>294</v>
      </c>
      <c r="BH16" s="42">
        <v>236</v>
      </c>
      <c r="BI16" s="43">
        <v>366</v>
      </c>
      <c r="BJ16" s="69">
        <v>289</v>
      </c>
      <c r="BK16" s="42">
        <v>297</v>
      </c>
      <c r="BL16" s="42">
        <v>293</v>
      </c>
      <c r="BM16" s="42">
        <v>292</v>
      </c>
      <c r="BN16" s="42">
        <v>199</v>
      </c>
      <c r="BO16" s="42">
        <v>277</v>
      </c>
      <c r="BP16" s="42">
        <v>330</v>
      </c>
      <c r="BQ16" s="42">
        <v>273</v>
      </c>
      <c r="BR16" s="42">
        <v>295</v>
      </c>
      <c r="BS16" s="42">
        <v>113</v>
      </c>
      <c r="BT16" s="42">
        <v>213</v>
      </c>
      <c r="BU16" s="43">
        <v>423</v>
      </c>
      <c r="BV16" s="69">
        <v>213</v>
      </c>
      <c r="BW16" s="42">
        <v>347</v>
      </c>
      <c r="BX16" s="42">
        <v>429</v>
      </c>
      <c r="BY16" s="42">
        <v>336</v>
      </c>
      <c r="BZ16" s="42">
        <v>287</v>
      </c>
      <c r="CA16" s="101">
        <v>340</v>
      </c>
      <c r="CB16" s="101">
        <f>English!CC16</f>
        <v>525</v>
      </c>
      <c r="CC16" s="101">
        <f>English!CD16</f>
        <v>418</v>
      </c>
      <c r="CD16" s="101">
        <f>English!CE16</f>
        <v>0</v>
      </c>
      <c r="CE16" s="101">
        <f>English!CF16</f>
        <v>0</v>
      </c>
      <c r="CF16" s="101">
        <f>English!CG16</f>
        <v>0</v>
      </c>
      <c r="CG16" s="41">
        <f>English!CH16</f>
        <v>0</v>
      </c>
    </row>
    <row r="17" spans="1:85" s="13" customFormat="1" ht="22.5" x14ac:dyDescent="0.25">
      <c r="A17" s="19" t="s">
        <v>29</v>
      </c>
      <c r="B17" s="48"/>
      <c r="C17" s="48"/>
      <c r="D17" s="16"/>
      <c r="E17" s="16"/>
      <c r="F17" s="16"/>
      <c r="G17" s="6"/>
      <c r="H17" s="6"/>
      <c r="I17" s="6"/>
      <c r="J17" s="6">
        <v>0</v>
      </c>
      <c r="K17" s="6">
        <f t="shared" si="0"/>
        <v>0</v>
      </c>
      <c r="L17" s="6"/>
      <c r="M17" s="37"/>
      <c r="N17" s="1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18"/>
      <c r="AA17" s="16"/>
      <c r="AB17" s="16"/>
      <c r="AC17" s="16"/>
      <c r="AD17" s="16"/>
      <c r="AE17" s="16"/>
      <c r="AF17" s="16"/>
      <c r="AG17" s="15"/>
      <c r="AH17" s="15"/>
      <c r="AI17" s="15"/>
      <c r="AJ17" s="6"/>
      <c r="AK17" s="37"/>
      <c r="AL17" s="14"/>
      <c r="AM17" s="6"/>
      <c r="AN17" s="6"/>
      <c r="AO17" s="6"/>
      <c r="AP17" s="6"/>
      <c r="AQ17" s="42"/>
      <c r="AR17" s="42"/>
      <c r="AS17" s="42"/>
      <c r="AT17" s="42"/>
      <c r="AU17" s="42"/>
      <c r="AV17" s="42"/>
      <c r="AW17" s="43"/>
      <c r="AX17" s="46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1"/>
      <c r="BJ17" s="67"/>
      <c r="BK17" s="65"/>
      <c r="BP17" s="40"/>
      <c r="BU17" s="72"/>
      <c r="BV17" s="67"/>
      <c r="BW17" s="65"/>
      <c r="CA17" s="103"/>
      <c r="CB17" s="101"/>
      <c r="CC17" s="103"/>
      <c r="CD17" s="103"/>
      <c r="CE17" s="103"/>
      <c r="CF17" s="103"/>
      <c r="CG17" s="72"/>
    </row>
    <row r="18" spans="1:85" x14ac:dyDescent="0.2">
      <c r="A18" s="26" t="s">
        <v>9</v>
      </c>
      <c r="B18" s="20">
        <v>191971.8</v>
      </c>
      <c r="C18" s="20">
        <v>57737.47</v>
      </c>
      <c r="D18" s="20">
        <v>79152.56</v>
      </c>
      <c r="E18" s="20">
        <v>196529.39</v>
      </c>
      <c r="F18" s="20">
        <v>68695.31</v>
      </c>
      <c r="G18" s="20">
        <v>123729.52</v>
      </c>
      <c r="H18" s="20">
        <v>64237.009999999995</v>
      </c>
      <c r="I18" s="6">
        <v>55597.320000000007</v>
      </c>
      <c r="J18" s="6">
        <v>166577.65</v>
      </c>
      <c r="K18" s="6">
        <f t="shared" si="0"/>
        <v>103951.39</v>
      </c>
      <c r="L18" s="6"/>
      <c r="M18" s="37"/>
      <c r="N18" s="22">
        <v>17830.28</v>
      </c>
      <c r="O18" s="20">
        <v>628</v>
      </c>
      <c r="P18" s="20">
        <v>1212.5999999999999</v>
      </c>
      <c r="Q18" s="20">
        <v>3225.7200000000003</v>
      </c>
      <c r="R18" s="20">
        <v>2979.46</v>
      </c>
      <c r="S18" s="20">
        <v>4742.0200000000004</v>
      </c>
      <c r="T18" s="20">
        <v>13254.29</v>
      </c>
      <c r="U18" s="20">
        <v>2507.4899999999998</v>
      </c>
      <c r="V18" s="20">
        <v>2103.1</v>
      </c>
      <c r="W18" s="20">
        <v>10176</v>
      </c>
      <c r="X18" s="20">
        <v>7185.47</v>
      </c>
      <c r="Y18" s="21">
        <v>2850.88</v>
      </c>
      <c r="Z18" s="22">
        <v>9504</v>
      </c>
      <c r="AA18" s="20">
        <v>6121</v>
      </c>
      <c r="AB18" s="20">
        <v>8398</v>
      </c>
      <c r="AC18" s="20">
        <v>2691.11</v>
      </c>
      <c r="AD18" s="20">
        <v>727.6</v>
      </c>
      <c r="AE18" s="20">
        <v>38378.5</v>
      </c>
      <c r="AF18" s="20">
        <v>4563</v>
      </c>
      <c r="AG18" s="6">
        <v>41911</v>
      </c>
      <c r="AH18" s="6">
        <v>5370.2799999999988</v>
      </c>
      <c r="AI18" s="6">
        <v>2216.0099999999948</v>
      </c>
      <c r="AJ18" s="6">
        <v>2119</v>
      </c>
      <c r="AK18" s="37">
        <v>1730.02</v>
      </c>
      <c r="AL18" s="14">
        <v>2492</v>
      </c>
      <c r="AM18" s="6">
        <v>6949.79</v>
      </c>
      <c r="AN18" s="6">
        <v>640</v>
      </c>
      <c r="AO18" s="6">
        <v>2948</v>
      </c>
      <c r="AP18" s="6">
        <v>4097.0200000000004</v>
      </c>
      <c r="AQ18" s="40">
        <v>18584</v>
      </c>
      <c r="AR18" s="40">
        <v>18094</v>
      </c>
      <c r="AS18" s="40">
        <v>161</v>
      </c>
      <c r="AT18" s="40">
        <v>1192</v>
      </c>
      <c r="AU18" s="40">
        <v>0</v>
      </c>
      <c r="AV18" s="40">
        <v>2382.1999999999998</v>
      </c>
      <c r="AW18" s="41">
        <v>6697</v>
      </c>
      <c r="AX18" s="46">
        <v>4499.3599999999997</v>
      </c>
      <c r="AY18" s="40">
        <v>498</v>
      </c>
      <c r="AZ18" s="40">
        <v>1996</v>
      </c>
      <c r="BA18" s="40">
        <v>1315.79</v>
      </c>
      <c r="BB18" s="40">
        <v>2141.7200000000003</v>
      </c>
      <c r="BC18" s="40">
        <v>5738.35</v>
      </c>
      <c r="BD18" s="40">
        <v>4964</v>
      </c>
      <c r="BE18" s="40">
        <v>5399.08</v>
      </c>
      <c r="BF18" s="40">
        <v>828</v>
      </c>
      <c r="BG18" s="40">
        <v>240</v>
      </c>
      <c r="BH18" s="40">
        <v>10871</v>
      </c>
      <c r="BI18" s="41">
        <v>17106.02</v>
      </c>
      <c r="BJ18" s="46">
        <v>8698.51</v>
      </c>
      <c r="BK18" s="40">
        <v>516</v>
      </c>
      <c r="BL18" s="40">
        <v>1109</v>
      </c>
      <c r="BM18" s="40">
        <v>118579.06</v>
      </c>
      <c r="BN18" s="40">
        <v>3282</v>
      </c>
      <c r="BO18" s="40">
        <v>0</v>
      </c>
      <c r="BP18" s="40">
        <v>853</v>
      </c>
      <c r="BQ18" s="40">
        <v>25203.8</v>
      </c>
      <c r="BR18" s="40">
        <v>4443.5</v>
      </c>
      <c r="BS18" s="40">
        <v>1467</v>
      </c>
      <c r="BT18" s="40">
        <v>1672</v>
      </c>
      <c r="BU18" s="41">
        <v>753.78</v>
      </c>
      <c r="BV18" s="46">
        <v>28998.25</v>
      </c>
      <c r="BW18" s="40">
        <v>5746.54</v>
      </c>
      <c r="BX18" s="40">
        <v>6271.6</v>
      </c>
      <c r="BY18" s="40">
        <v>4497</v>
      </c>
      <c r="BZ18" s="40">
        <v>5807</v>
      </c>
      <c r="CA18" s="101">
        <v>8324</v>
      </c>
      <c r="CB18" s="101">
        <f>English!CC18</f>
        <v>11274</v>
      </c>
      <c r="CC18" s="101">
        <f>English!CD18</f>
        <v>33033</v>
      </c>
      <c r="CD18" s="101">
        <f>English!CE18</f>
        <v>0</v>
      </c>
      <c r="CE18" s="101">
        <f>English!CF18</f>
        <v>0</v>
      </c>
      <c r="CF18" s="101">
        <f>English!CG18</f>
        <v>0</v>
      </c>
      <c r="CG18" s="41">
        <f>English!CH18</f>
        <v>0</v>
      </c>
    </row>
    <row r="19" spans="1:85" x14ac:dyDescent="0.2">
      <c r="A19" s="23" t="s">
        <v>8</v>
      </c>
      <c r="B19" s="20">
        <v>7332.06</v>
      </c>
      <c r="C19" s="20">
        <v>2430.5</v>
      </c>
      <c r="D19" s="20">
        <v>8100.8600000000006</v>
      </c>
      <c r="E19" s="20">
        <v>103842.84999999999</v>
      </c>
      <c r="F19" s="20">
        <v>19650.5</v>
      </c>
      <c r="G19" s="6">
        <v>7344.45</v>
      </c>
      <c r="H19" s="6">
        <v>4741.8</v>
      </c>
      <c r="I19" s="6">
        <v>17013.39</v>
      </c>
      <c r="J19" s="6">
        <v>12384.28</v>
      </c>
      <c r="K19" s="6">
        <f t="shared" si="0"/>
        <v>9502</v>
      </c>
      <c r="L19" s="6"/>
      <c r="M19" s="37"/>
      <c r="N19" s="22">
        <v>427.28</v>
      </c>
      <c r="O19" s="20">
        <v>0</v>
      </c>
      <c r="P19" s="20">
        <v>0</v>
      </c>
      <c r="Q19" s="20">
        <v>0</v>
      </c>
      <c r="R19" s="20">
        <v>2914.46</v>
      </c>
      <c r="S19" s="20">
        <v>1318.02</v>
      </c>
      <c r="T19" s="20">
        <v>9140.25</v>
      </c>
      <c r="U19" s="20">
        <v>1857.49</v>
      </c>
      <c r="V19" s="20">
        <v>0</v>
      </c>
      <c r="W19" s="20">
        <v>2027</v>
      </c>
      <c r="X19" s="20">
        <v>0</v>
      </c>
      <c r="Y19" s="21">
        <v>1966</v>
      </c>
      <c r="Z19" s="22">
        <v>0</v>
      </c>
      <c r="AA19" s="20">
        <v>2981</v>
      </c>
      <c r="AB19" s="20">
        <v>0</v>
      </c>
      <c r="AC19" s="20">
        <v>501.85</v>
      </c>
      <c r="AD19" s="20">
        <v>727.6</v>
      </c>
      <c r="AE19" s="20">
        <v>0</v>
      </c>
      <c r="AF19" s="20">
        <v>0</v>
      </c>
      <c r="AG19" s="6">
        <v>2099</v>
      </c>
      <c r="AH19" s="6">
        <v>1035</v>
      </c>
      <c r="AI19" s="6">
        <v>0</v>
      </c>
      <c r="AJ19" s="6">
        <v>0</v>
      </c>
      <c r="AK19" s="37">
        <v>0</v>
      </c>
      <c r="AL19" s="14">
        <v>0</v>
      </c>
      <c r="AM19" s="6">
        <v>0</v>
      </c>
      <c r="AN19" s="6">
        <v>0</v>
      </c>
      <c r="AO19" s="6">
        <v>2843</v>
      </c>
      <c r="AP19" s="6">
        <v>0</v>
      </c>
      <c r="AQ19" s="40">
        <v>0</v>
      </c>
      <c r="AR19" s="40">
        <v>739</v>
      </c>
      <c r="AS19" s="40">
        <v>79.8</v>
      </c>
      <c r="AT19" s="40">
        <v>1080</v>
      </c>
      <c r="AU19" s="40">
        <v>0</v>
      </c>
      <c r="AV19" s="40">
        <v>0</v>
      </c>
      <c r="AW19" s="41">
        <v>0</v>
      </c>
      <c r="AX19" s="46">
        <v>0</v>
      </c>
      <c r="AY19" s="40">
        <v>0</v>
      </c>
      <c r="AZ19" s="40">
        <v>380</v>
      </c>
      <c r="BA19" s="40">
        <v>686.79</v>
      </c>
      <c r="BB19" s="40">
        <v>272</v>
      </c>
      <c r="BC19" s="40">
        <v>359.8</v>
      </c>
      <c r="BD19" s="40">
        <v>1792</v>
      </c>
      <c r="BE19" s="40">
        <v>163.80000000000001</v>
      </c>
      <c r="BF19" s="40">
        <v>828</v>
      </c>
      <c r="BG19" s="40">
        <v>240</v>
      </c>
      <c r="BH19" s="40">
        <v>0</v>
      </c>
      <c r="BI19" s="41">
        <v>12291</v>
      </c>
      <c r="BJ19" s="46">
        <v>5515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0">
        <v>0</v>
      </c>
      <c r="BQ19" s="40">
        <v>0</v>
      </c>
      <c r="BR19" s="40">
        <v>4443.5</v>
      </c>
      <c r="BS19" s="40">
        <v>0</v>
      </c>
      <c r="BT19" s="40">
        <v>1672</v>
      </c>
      <c r="BU19" s="41">
        <v>753.78</v>
      </c>
      <c r="BV19" s="46">
        <v>0</v>
      </c>
      <c r="BW19" s="40">
        <v>0</v>
      </c>
      <c r="BX19" s="40">
        <v>0</v>
      </c>
      <c r="BY19" s="40">
        <v>0</v>
      </c>
      <c r="BZ19" s="40">
        <v>2536</v>
      </c>
      <c r="CA19" s="101">
        <v>0</v>
      </c>
      <c r="CB19" s="101">
        <f>English!CC19</f>
        <v>6585</v>
      </c>
      <c r="CC19" s="101">
        <f>English!CD19</f>
        <v>381</v>
      </c>
      <c r="CD19" s="101">
        <f>English!CE19</f>
        <v>0</v>
      </c>
      <c r="CE19" s="101">
        <f>English!CF19</f>
        <v>0</v>
      </c>
      <c r="CF19" s="101">
        <f>English!CG19</f>
        <v>0</v>
      </c>
      <c r="CG19" s="41">
        <f>English!CH19</f>
        <v>0</v>
      </c>
    </row>
    <row r="20" spans="1:85" x14ac:dyDescent="0.2">
      <c r="A20" s="23" t="s">
        <v>7</v>
      </c>
      <c r="B20" s="20">
        <v>184639.74</v>
      </c>
      <c r="C20" s="20">
        <v>55306.97</v>
      </c>
      <c r="D20" s="20">
        <v>71051.7</v>
      </c>
      <c r="E20" s="20">
        <v>92686.540000000008</v>
      </c>
      <c r="F20" s="20">
        <v>49044.81</v>
      </c>
      <c r="G20" s="6">
        <v>116385.07</v>
      </c>
      <c r="H20" s="6">
        <v>59495.209999999992</v>
      </c>
      <c r="I20" s="6">
        <v>38583.930000000008</v>
      </c>
      <c r="J20" s="6">
        <v>154193.37</v>
      </c>
      <c r="K20" s="6">
        <f t="shared" si="0"/>
        <v>94449.39</v>
      </c>
      <c r="L20" s="6"/>
      <c r="M20" s="37"/>
      <c r="N20" s="22">
        <v>17403</v>
      </c>
      <c r="O20" s="20">
        <v>628</v>
      </c>
      <c r="P20" s="20">
        <v>1212.5999999999999</v>
      </c>
      <c r="Q20" s="20">
        <v>3225.7200000000003</v>
      </c>
      <c r="R20" s="20">
        <v>65</v>
      </c>
      <c r="S20" s="20">
        <v>3424</v>
      </c>
      <c r="T20" s="20">
        <v>4114.04</v>
      </c>
      <c r="U20" s="20">
        <v>650</v>
      </c>
      <c r="V20" s="20">
        <v>2103.1</v>
      </c>
      <c r="W20" s="20">
        <v>8149</v>
      </c>
      <c r="X20" s="20">
        <v>7185.47</v>
      </c>
      <c r="Y20" s="21">
        <v>884.88</v>
      </c>
      <c r="Z20" s="22">
        <v>9504</v>
      </c>
      <c r="AA20" s="20">
        <v>3140</v>
      </c>
      <c r="AB20" s="20">
        <v>8398</v>
      </c>
      <c r="AC20" s="20">
        <v>2189.2600000000002</v>
      </c>
      <c r="AD20" s="20">
        <v>0</v>
      </c>
      <c r="AE20" s="20">
        <v>38378.5</v>
      </c>
      <c r="AF20" s="20">
        <v>4563</v>
      </c>
      <c r="AG20" s="6">
        <v>39812</v>
      </c>
      <c r="AH20" s="6">
        <v>4335.2799999999988</v>
      </c>
      <c r="AI20" s="6">
        <v>2216.0099999999948</v>
      </c>
      <c r="AJ20" s="6">
        <v>2119</v>
      </c>
      <c r="AK20" s="37">
        <v>1730.02</v>
      </c>
      <c r="AL20" s="14">
        <v>2492</v>
      </c>
      <c r="AM20" s="6">
        <v>6949.79</v>
      </c>
      <c r="AN20" s="6">
        <v>640</v>
      </c>
      <c r="AO20" s="6">
        <v>105</v>
      </c>
      <c r="AP20" s="6">
        <v>4097.0200000000004</v>
      </c>
      <c r="AQ20" s="40">
        <v>18584</v>
      </c>
      <c r="AR20" s="40">
        <v>17355</v>
      </c>
      <c r="AS20" s="40">
        <v>81.2</v>
      </c>
      <c r="AT20" s="40">
        <v>112</v>
      </c>
      <c r="AU20" s="40">
        <v>0</v>
      </c>
      <c r="AV20" s="40">
        <v>2382.1999999999998</v>
      </c>
      <c r="AW20" s="41">
        <v>6697</v>
      </c>
      <c r="AX20" s="46">
        <v>4499.3599999999997</v>
      </c>
      <c r="AY20" s="40">
        <v>498</v>
      </c>
      <c r="AZ20" s="40">
        <v>1616</v>
      </c>
      <c r="BA20" s="40">
        <v>629</v>
      </c>
      <c r="BB20" s="40">
        <v>1869.72</v>
      </c>
      <c r="BC20" s="40">
        <v>5378.55</v>
      </c>
      <c r="BD20" s="40">
        <v>3172</v>
      </c>
      <c r="BE20" s="40">
        <v>5235.28</v>
      </c>
      <c r="BF20" s="40">
        <v>0</v>
      </c>
      <c r="BG20" s="40"/>
      <c r="BH20" s="40">
        <v>10871</v>
      </c>
      <c r="BI20" s="41">
        <v>4815.0200000000004</v>
      </c>
      <c r="BJ20" s="46">
        <v>3183.51</v>
      </c>
      <c r="BK20" s="40">
        <v>516</v>
      </c>
      <c r="BL20" s="40">
        <v>1109</v>
      </c>
      <c r="BM20" s="40">
        <v>118579.06</v>
      </c>
      <c r="BN20" s="40">
        <v>3282</v>
      </c>
      <c r="BO20" s="40">
        <v>0</v>
      </c>
      <c r="BP20" s="40">
        <v>853</v>
      </c>
      <c r="BQ20" s="40">
        <v>25203.8</v>
      </c>
      <c r="BR20" s="40">
        <v>0</v>
      </c>
      <c r="BS20" s="40">
        <v>1467</v>
      </c>
      <c r="BT20" s="40">
        <v>0</v>
      </c>
      <c r="BU20" s="41">
        <v>0</v>
      </c>
      <c r="BV20" s="46">
        <v>28998.25</v>
      </c>
      <c r="BW20" s="40">
        <v>5746.54</v>
      </c>
      <c r="BX20" s="40">
        <v>6271.6</v>
      </c>
      <c r="BY20" s="40">
        <v>4497</v>
      </c>
      <c r="BZ20" s="40">
        <v>3271</v>
      </c>
      <c r="CA20" s="101">
        <v>8324</v>
      </c>
      <c r="CB20" s="101">
        <f>English!CC20</f>
        <v>4689</v>
      </c>
      <c r="CC20" s="101">
        <f>English!CD20</f>
        <v>32652</v>
      </c>
      <c r="CD20" s="101">
        <f>English!CE20</f>
        <v>0</v>
      </c>
      <c r="CE20" s="101">
        <f>English!CF20</f>
        <v>0</v>
      </c>
      <c r="CF20" s="101">
        <f>English!CG20</f>
        <v>0</v>
      </c>
      <c r="CG20" s="41">
        <f>English!CH20</f>
        <v>0</v>
      </c>
    </row>
    <row r="21" spans="1:85" x14ac:dyDescent="0.2">
      <c r="A21" s="26" t="s">
        <v>27</v>
      </c>
      <c r="B21" s="20">
        <v>1469659.3</v>
      </c>
      <c r="C21" s="20">
        <v>2051140.23</v>
      </c>
      <c r="D21" s="20">
        <v>2682426.14</v>
      </c>
      <c r="E21" s="20">
        <v>2075450.0999999999</v>
      </c>
      <c r="F21" s="20">
        <v>3164845.32</v>
      </c>
      <c r="G21" s="6">
        <v>4337581.6100000003</v>
      </c>
      <c r="H21" s="6">
        <v>6321555.6799999997</v>
      </c>
      <c r="I21" s="6">
        <v>5804377.0899999999</v>
      </c>
      <c r="J21" s="6">
        <v>5182767.75</v>
      </c>
      <c r="K21" s="6">
        <f t="shared" si="0"/>
        <v>5368600.71</v>
      </c>
      <c r="L21" s="6"/>
      <c r="M21" s="37"/>
      <c r="N21" s="22">
        <v>778717.03</v>
      </c>
      <c r="O21" s="20">
        <v>185611</v>
      </c>
      <c r="P21" s="20">
        <v>416061.67</v>
      </c>
      <c r="Q21" s="20">
        <v>341759.59</v>
      </c>
      <c r="R21" s="20">
        <v>91579.16</v>
      </c>
      <c r="S21" s="20">
        <v>159863.54999999999</v>
      </c>
      <c r="T21" s="20">
        <v>45187.049999999996</v>
      </c>
      <c r="U21" s="20">
        <v>247601.82</v>
      </c>
      <c r="V21" s="20">
        <v>114012.1</v>
      </c>
      <c r="W21" s="20">
        <v>197365.84</v>
      </c>
      <c r="X21" s="20">
        <v>224958.43</v>
      </c>
      <c r="Y21" s="21">
        <v>362128.08</v>
      </c>
      <c r="Z21" s="22">
        <v>56746.79</v>
      </c>
      <c r="AA21" s="20">
        <v>49691.9</v>
      </c>
      <c r="AB21" s="20">
        <v>910381.52</v>
      </c>
      <c r="AC21" s="20">
        <v>91753.11</v>
      </c>
      <c r="AD21" s="20">
        <v>61259.199999999997</v>
      </c>
      <c r="AE21" s="20">
        <v>102570.1</v>
      </c>
      <c r="AF21" s="20">
        <v>92060.59</v>
      </c>
      <c r="AG21" s="6">
        <v>862902.77</v>
      </c>
      <c r="AH21" s="6">
        <v>633294.10999999987</v>
      </c>
      <c r="AI21" s="6">
        <v>307442.64000000013</v>
      </c>
      <c r="AJ21" s="6">
        <v>542755.98</v>
      </c>
      <c r="AK21" s="37">
        <v>626722.9</v>
      </c>
      <c r="AL21" s="14">
        <v>278802.15000000002</v>
      </c>
      <c r="AM21" s="6">
        <v>613787.03</v>
      </c>
      <c r="AN21" s="6">
        <v>332624.03999999998</v>
      </c>
      <c r="AO21" s="6">
        <v>1385333.06</v>
      </c>
      <c r="AP21" s="6">
        <v>775000.05</v>
      </c>
      <c r="AQ21" s="40">
        <v>289418.21999999997</v>
      </c>
      <c r="AR21" s="40">
        <v>384247</v>
      </c>
      <c r="AS21" s="40">
        <v>131839.14000000001</v>
      </c>
      <c r="AT21" s="40">
        <v>530455.30000000005</v>
      </c>
      <c r="AU21" s="40">
        <v>300935</v>
      </c>
      <c r="AV21" s="40">
        <v>634516.68999999994</v>
      </c>
      <c r="AW21" s="41">
        <v>664598</v>
      </c>
      <c r="AX21" s="46">
        <v>209169.12</v>
      </c>
      <c r="AY21" s="40">
        <v>494389</v>
      </c>
      <c r="AZ21" s="40">
        <v>687626.8</v>
      </c>
      <c r="BA21" s="40">
        <v>1317324.72</v>
      </c>
      <c r="BB21" s="40">
        <v>455059.97</v>
      </c>
      <c r="BC21" s="40">
        <v>785844.17</v>
      </c>
      <c r="BD21" s="40">
        <v>432702</v>
      </c>
      <c r="BE21" s="40">
        <v>437953.4</v>
      </c>
      <c r="BF21" s="40">
        <v>111130</v>
      </c>
      <c r="BG21" s="40">
        <v>483242</v>
      </c>
      <c r="BH21" s="40">
        <v>150749</v>
      </c>
      <c r="BI21" s="41">
        <v>239186.90999999997</v>
      </c>
      <c r="BJ21" s="46">
        <v>386905.88</v>
      </c>
      <c r="BK21" s="40">
        <v>79572.890000000014</v>
      </c>
      <c r="BL21" s="40">
        <v>160832.53000000003</v>
      </c>
      <c r="BM21" s="40">
        <v>948014.77999999991</v>
      </c>
      <c r="BN21" s="40">
        <v>196274</v>
      </c>
      <c r="BO21" s="40">
        <v>519724.93</v>
      </c>
      <c r="BP21" s="40">
        <v>754069.16</v>
      </c>
      <c r="BQ21" s="40">
        <v>467674.49</v>
      </c>
      <c r="BR21" s="40">
        <v>762753.55</v>
      </c>
      <c r="BS21" s="40">
        <v>108722.38</v>
      </c>
      <c r="BT21" s="40">
        <v>298021</v>
      </c>
      <c r="BU21" s="41">
        <v>500202.16</v>
      </c>
      <c r="BV21" s="46">
        <v>1830426.77</v>
      </c>
      <c r="BW21" s="40">
        <v>425348.41000000003</v>
      </c>
      <c r="BX21" s="40">
        <v>250112.59</v>
      </c>
      <c r="BY21" s="40">
        <v>835309.7</v>
      </c>
      <c r="BZ21" s="40">
        <v>73897.239999999991</v>
      </c>
      <c r="CA21" s="101">
        <v>270437</v>
      </c>
      <c r="CB21" s="101">
        <f>English!CC21</f>
        <v>887996</v>
      </c>
      <c r="CC21" s="101">
        <f>English!CD21</f>
        <v>795073</v>
      </c>
      <c r="CD21" s="101">
        <f>English!CE21</f>
        <v>0</v>
      </c>
      <c r="CE21" s="101">
        <f>English!CF21</f>
        <v>0</v>
      </c>
      <c r="CF21" s="101">
        <f>English!CG21</f>
        <v>0</v>
      </c>
      <c r="CG21" s="41">
        <f>English!CH21</f>
        <v>0</v>
      </c>
    </row>
    <row r="22" spans="1:85" x14ac:dyDescent="0.2">
      <c r="A22" s="26" t="s">
        <v>6</v>
      </c>
      <c r="B22" s="20">
        <v>614798.80000000005</v>
      </c>
      <c r="C22" s="20">
        <v>1323725.92</v>
      </c>
      <c r="D22" s="20">
        <v>2008357.74</v>
      </c>
      <c r="E22" s="20">
        <v>1479732.58</v>
      </c>
      <c r="F22" s="20">
        <v>1726042.4600000002</v>
      </c>
      <c r="G22" s="6">
        <v>1895373.99</v>
      </c>
      <c r="H22" s="6">
        <v>2239579.0499999998</v>
      </c>
      <c r="I22" s="6">
        <v>1195091.25</v>
      </c>
      <c r="J22" s="6">
        <v>884631.76000000013</v>
      </c>
      <c r="K22" s="6">
        <f t="shared" si="0"/>
        <v>2005210.87</v>
      </c>
      <c r="L22" s="6"/>
      <c r="M22" s="37"/>
      <c r="N22" s="22">
        <v>16366.619999999999</v>
      </c>
      <c r="O22" s="20">
        <v>293664.49</v>
      </c>
      <c r="P22" s="20">
        <v>30666.09</v>
      </c>
      <c r="Q22" s="20">
        <v>96025.44</v>
      </c>
      <c r="R22" s="20">
        <v>248125.34</v>
      </c>
      <c r="S22" s="20">
        <v>394735.9</v>
      </c>
      <c r="T22" s="20">
        <v>23998.04</v>
      </c>
      <c r="U22" s="20">
        <v>194793.5</v>
      </c>
      <c r="V22" s="20">
        <v>34326.740000000005</v>
      </c>
      <c r="W22" s="20">
        <v>210626.86</v>
      </c>
      <c r="X22" s="20">
        <v>66414.44</v>
      </c>
      <c r="Y22" s="21">
        <v>116299</v>
      </c>
      <c r="Z22" s="22">
        <v>47250</v>
      </c>
      <c r="AA22" s="20">
        <v>125697.8</v>
      </c>
      <c r="AB22" s="20">
        <v>120987</v>
      </c>
      <c r="AC22" s="20">
        <v>71324.570000000007</v>
      </c>
      <c r="AD22" s="20">
        <v>22526</v>
      </c>
      <c r="AE22" s="20">
        <v>169980</v>
      </c>
      <c r="AF22" s="20">
        <v>86611.99</v>
      </c>
      <c r="AG22" s="6">
        <v>53050</v>
      </c>
      <c r="AH22" s="6">
        <v>93346.640000000014</v>
      </c>
      <c r="AI22" s="6">
        <v>112937</v>
      </c>
      <c r="AJ22" s="6">
        <v>880084.99</v>
      </c>
      <c r="AK22" s="37">
        <v>111578</v>
      </c>
      <c r="AL22" s="14">
        <v>125208</v>
      </c>
      <c r="AM22" s="6">
        <v>142514</v>
      </c>
      <c r="AN22" s="6">
        <v>87229</v>
      </c>
      <c r="AO22" s="6">
        <v>538311.11</v>
      </c>
      <c r="AP22" s="6">
        <v>192897</v>
      </c>
      <c r="AQ22" s="40">
        <v>193865</v>
      </c>
      <c r="AR22" s="40">
        <v>63224</v>
      </c>
      <c r="AS22" s="40">
        <v>43679.520000000004</v>
      </c>
      <c r="AT22" s="40">
        <v>277438.62</v>
      </c>
      <c r="AU22" s="40">
        <v>416626</v>
      </c>
      <c r="AV22" s="40">
        <v>151742.79999999999</v>
      </c>
      <c r="AW22" s="41">
        <v>6844</v>
      </c>
      <c r="AX22" s="46">
        <v>14980.98</v>
      </c>
      <c r="AY22" s="40">
        <v>208771</v>
      </c>
      <c r="AZ22" s="40">
        <v>82887.16</v>
      </c>
      <c r="BA22" s="40">
        <v>33750</v>
      </c>
      <c r="BB22" s="40">
        <v>22495.17</v>
      </c>
      <c r="BC22" s="40">
        <v>21775.7</v>
      </c>
      <c r="BD22" s="40">
        <v>358864</v>
      </c>
      <c r="BE22" s="40">
        <v>32882.239999999998</v>
      </c>
      <c r="BF22" s="40">
        <v>44722</v>
      </c>
      <c r="BG22" s="40">
        <v>170564</v>
      </c>
      <c r="BH22" s="40">
        <v>178485</v>
      </c>
      <c r="BI22" s="41">
        <v>24914</v>
      </c>
      <c r="BJ22" s="46">
        <v>84818</v>
      </c>
      <c r="BK22" s="40">
        <v>10493.57</v>
      </c>
      <c r="BL22" s="40">
        <v>99009.040000000008</v>
      </c>
      <c r="BM22" s="40">
        <v>5860</v>
      </c>
      <c r="BN22" s="40">
        <v>38995</v>
      </c>
      <c r="BO22" s="40">
        <v>83234</v>
      </c>
      <c r="BP22" s="40">
        <v>134624.76</v>
      </c>
      <c r="BQ22" s="40">
        <v>268390.28000000003</v>
      </c>
      <c r="BR22" s="40">
        <v>44905.42</v>
      </c>
      <c r="BS22" s="40">
        <v>41178.020000000004</v>
      </c>
      <c r="BT22" s="40">
        <v>25806</v>
      </c>
      <c r="BU22" s="41">
        <v>47317.67</v>
      </c>
      <c r="BV22" s="46">
        <v>81621.8</v>
      </c>
      <c r="BW22" s="40">
        <v>153826.63</v>
      </c>
      <c r="BX22" s="40">
        <v>71414.27</v>
      </c>
      <c r="BY22" s="40">
        <v>468365.17</v>
      </c>
      <c r="BZ22" s="40">
        <v>67680</v>
      </c>
      <c r="CA22" s="101">
        <v>174588</v>
      </c>
      <c r="CB22" s="101">
        <f>English!CC22</f>
        <v>564651</v>
      </c>
      <c r="CC22" s="101">
        <f>English!CD22</f>
        <v>423064</v>
      </c>
      <c r="CD22" s="101">
        <f>English!CE22</f>
        <v>0</v>
      </c>
      <c r="CE22" s="101">
        <f>English!CF22</f>
        <v>0</v>
      </c>
      <c r="CF22" s="101">
        <f>English!CG22</f>
        <v>0</v>
      </c>
      <c r="CG22" s="41">
        <f>English!CH22</f>
        <v>0</v>
      </c>
    </row>
    <row r="23" spans="1:85" x14ac:dyDescent="0.2">
      <c r="A23" s="26" t="s">
        <v>5</v>
      </c>
      <c r="B23" s="20">
        <v>144913.85</v>
      </c>
      <c r="C23" s="20">
        <v>334413.20999999996</v>
      </c>
      <c r="D23" s="20">
        <v>1166469.06</v>
      </c>
      <c r="E23" s="20">
        <v>3203097.49</v>
      </c>
      <c r="F23" s="20">
        <v>976750.07000000007</v>
      </c>
      <c r="G23" s="6">
        <v>1097889.01</v>
      </c>
      <c r="H23" s="6">
        <v>3141623.85</v>
      </c>
      <c r="I23" s="6">
        <v>3763697.6</v>
      </c>
      <c r="J23" s="6">
        <v>3704017.42</v>
      </c>
      <c r="K23" s="6">
        <f t="shared" si="0"/>
        <v>3524942.4</v>
      </c>
      <c r="L23" s="6"/>
      <c r="M23" s="37"/>
      <c r="N23" s="22">
        <v>627679</v>
      </c>
      <c r="O23" s="20">
        <v>58045.66</v>
      </c>
      <c r="P23" s="20">
        <v>30406.5</v>
      </c>
      <c r="Q23" s="20">
        <v>75249.8</v>
      </c>
      <c r="R23" s="20">
        <v>5935.24</v>
      </c>
      <c r="S23" s="20">
        <v>50059</v>
      </c>
      <c r="T23" s="20">
        <v>1380.2</v>
      </c>
      <c r="U23" s="20">
        <v>10503.23</v>
      </c>
      <c r="V23" s="20">
        <v>33828.550000000003</v>
      </c>
      <c r="W23" s="20">
        <v>18309.89</v>
      </c>
      <c r="X23" s="20">
        <v>24102</v>
      </c>
      <c r="Y23" s="21">
        <v>41251</v>
      </c>
      <c r="Z23" s="22">
        <v>3248</v>
      </c>
      <c r="AA23" s="20">
        <v>3227.42</v>
      </c>
      <c r="AB23" s="20">
        <v>27948.2</v>
      </c>
      <c r="AC23" s="20">
        <v>337928.54</v>
      </c>
      <c r="AD23" s="20">
        <v>26898.799999999999</v>
      </c>
      <c r="AE23" s="20">
        <v>61788.6</v>
      </c>
      <c r="AF23" s="20">
        <v>12286.079999999998</v>
      </c>
      <c r="AG23" s="6">
        <v>113398.1</v>
      </c>
      <c r="AH23" s="6">
        <v>4178.0899999999674</v>
      </c>
      <c r="AI23" s="6">
        <v>22076</v>
      </c>
      <c r="AJ23" s="6">
        <v>471310.18</v>
      </c>
      <c r="AK23" s="37">
        <v>13601</v>
      </c>
      <c r="AL23" s="14">
        <v>279013</v>
      </c>
      <c r="AM23" s="6">
        <v>103095.73999999999</v>
      </c>
      <c r="AN23" s="6">
        <v>1789639.49</v>
      </c>
      <c r="AO23" s="6">
        <v>183827</v>
      </c>
      <c r="AP23" s="6">
        <v>437965.42</v>
      </c>
      <c r="AQ23" s="40">
        <v>62756</v>
      </c>
      <c r="AR23" s="40">
        <v>101429</v>
      </c>
      <c r="AS23" s="40">
        <v>15344.85</v>
      </c>
      <c r="AT23" s="40">
        <v>15508.939999999999</v>
      </c>
      <c r="AU23" s="40">
        <v>60985</v>
      </c>
      <c r="AV23" s="40">
        <v>61382.41</v>
      </c>
      <c r="AW23" s="41">
        <v>30677</v>
      </c>
      <c r="AX23" s="46">
        <v>71661.03</v>
      </c>
      <c r="AY23" s="40">
        <v>17243</v>
      </c>
      <c r="AZ23" s="40">
        <v>63301.43</v>
      </c>
      <c r="BA23" s="40">
        <v>2141159</v>
      </c>
      <c r="BB23" s="40">
        <v>144465.64000000001</v>
      </c>
      <c r="BC23" s="40">
        <v>140505.89000000001</v>
      </c>
      <c r="BD23" s="40">
        <v>77092</v>
      </c>
      <c r="BE23" s="40">
        <v>105739</v>
      </c>
      <c r="BF23" s="40">
        <v>118297</v>
      </c>
      <c r="BG23" s="40">
        <v>527783</v>
      </c>
      <c r="BH23" s="40">
        <v>30668</v>
      </c>
      <c r="BI23" s="41">
        <v>325782.61</v>
      </c>
      <c r="BJ23" s="46">
        <v>180152.22</v>
      </c>
      <c r="BK23" s="40">
        <v>31261.25</v>
      </c>
      <c r="BL23" s="40">
        <v>87541.78</v>
      </c>
      <c r="BM23" s="40">
        <v>47619.039999999994</v>
      </c>
      <c r="BN23" s="40">
        <v>29779</v>
      </c>
      <c r="BO23" s="40">
        <v>127902.5</v>
      </c>
      <c r="BP23" s="40">
        <v>731847.5199999999</v>
      </c>
      <c r="BQ23" s="40">
        <v>1018684.05</v>
      </c>
      <c r="BR23" s="40">
        <v>968155.42</v>
      </c>
      <c r="BS23" s="40">
        <v>49404.63</v>
      </c>
      <c r="BT23" s="40">
        <v>87476</v>
      </c>
      <c r="BU23" s="41">
        <v>344194.01</v>
      </c>
      <c r="BV23" s="46">
        <v>74468.639999999999</v>
      </c>
      <c r="BW23" s="40">
        <v>463592.95</v>
      </c>
      <c r="BX23" s="40">
        <v>242837.81</v>
      </c>
      <c r="BY23" s="40">
        <v>491836</v>
      </c>
      <c r="BZ23" s="40">
        <v>101337</v>
      </c>
      <c r="CA23" s="101">
        <v>347832</v>
      </c>
      <c r="CB23" s="101">
        <f>English!CC23</f>
        <v>436211</v>
      </c>
      <c r="CC23" s="101">
        <f>English!CD23</f>
        <v>1366827</v>
      </c>
      <c r="CD23" s="101">
        <f>English!CE23</f>
        <v>0</v>
      </c>
      <c r="CE23" s="101">
        <f>English!CF23</f>
        <v>0</v>
      </c>
      <c r="CF23" s="101">
        <f>English!CG23</f>
        <v>0</v>
      </c>
      <c r="CG23" s="41">
        <f>English!CH23</f>
        <v>0</v>
      </c>
    </row>
    <row r="24" spans="1:85" x14ac:dyDescent="0.2">
      <c r="A24" s="26" t="s">
        <v>4</v>
      </c>
      <c r="B24" s="20">
        <v>175207.83999999997</v>
      </c>
      <c r="C24" s="20">
        <v>1286956.1099999999</v>
      </c>
      <c r="D24" s="20">
        <v>385861.95</v>
      </c>
      <c r="E24" s="20">
        <v>209835.91</v>
      </c>
      <c r="F24" s="20">
        <v>315161.7</v>
      </c>
      <c r="G24" s="6">
        <v>301486.87</v>
      </c>
      <c r="H24" s="6">
        <v>384477.78</v>
      </c>
      <c r="I24" s="6">
        <v>561838.2699999999</v>
      </c>
      <c r="J24" s="6">
        <v>2630679.7499999995</v>
      </c>
      <c r="K24" s="6">
        <f t="shared" si="0"/>
        <v>913712.29</v>
      </c>
      <c r="L24" s="6"/>
      <c r="M24" s="37"/>
      <c r="N24" s="22">
        <v>15638</v>
      </c>
      <c r="O24" s="20">
        <v>23533.5</v>
      </c>
      <c r="P24" s="20">
        <v>33925.39</v>
      </c>
      <c r="Q24" s="20">
        <v>11399.74</v>
      </c>
      <c r="R24" s="20">
        <v>22338.080000000002</v>
      </c>
      <c r="S24" s="20">
        <v>57662.12</v>
      </c>
      <c r="T24" s="20">
        <v>15735.74</v>
      </c>
      <c r="U24" s="20">
        <v>18393.7</v>
      </c>
      <c r="V24" s="20">
        <v>22779.919999999998</v>
      </c>
      <c r="W24" s="20">
        <v>30875.84</v>
      </c>
      <c r="X24" s="20">
        <v>29371.33</v>
      </c>
      <c r="Y24" s="21">
        <v>33508.339999999997</v>
      </c>
      <c r="Z24" s="22">
        <v>22481</v>
      </c>
      <c r="AA24" s="20">
        <v>6724.5</v>
      </c>
      <c r="AB24" s="20">
        <v>8747.630000000001</v>
      </c>
      <c r="AC24" s="20">
        <v>18176.89</v>
      </c>
      <c r="AD24" s="20">
        <v>16873.89</v>
      </c>
      <c r="AE24" s="20">
        <v>19854</v>
      </c>
      <c r="AF24" s="20">
        <v>68951.5</v>
      </c>
      <c r="AG24" s="6">
        <v>19904</v>
      </c>
      <c r="AH24" s="6">
        <v>27647.570000000007</v>
      </c>
      <c r="AI24" s="6">
        <v>14030</v>
      </c>
      <c r="AJ24" s="6">
        <v>25876.28</v>
      </c>
      <c r="AK24" s="37">
        <v>52219.61</v>
      </c>
      <c r="AL24" s="14">
        <v>7937.4</v>
      </c>
      <c r="AM24" s="6">
        <v>4451</v>
      </c>
      <c r="AN24" s="6">
        <v>22096.100000000002</v>
      </c>
      <c r="AO24" s="6">
        <v>21666</v>
      </c>
      <c r="AP24" s="6">
        <v>122574</v>
      </c>
      <c r="AQ24" s="40">
        <v>21657.4</v>
      </c>
      <c r="AR24" s="40">
        <v>68656</v>
      </c>
      <c r="AS24" s="40">
        <v>90613.14</v>
      </c>
      <c r="AT24" s="40">
        <v>12170.98</v>
      </c>
      <c r="AU24" s="40">
        <v>0</v>
      </c>
      <c r="AV24" s="40">
        <v>8010.76</v>
      </c>
      <c r="AW24" s="41">
        <v>4645</v>
      </c>
      <c r="AX24" s="46">
        <v>24335.510000000002</v>
      </c>
      <c r="AY24" s="40">
        <v>96935</v>
      </c>
      <c r="AZ24" s="40">
        <v>94625.66</v>
      </c>
      <c r="BA24" s="40">
        <v>38387.11</v>
      </c>
      <c r="BB24" s="40">
        <v>41615</v>
      </c>
      <c r="BC24" s="40">
        <v>59947.360000000001</v>
      </c>
      <c r="BD24" s="40">
        <v>55364</v>
      </c>
      <c r="BE24" s="40">
        <v>63612.800000000003</v>
      </c>
      <c r="BF24" s="40">
        <v>9202</v>
      </c>
      <c r="BG24" s="40">
        <v>35761</v>
      </c>
      <c r="BH24" s="40">
        <v>13818</v>
      </c>
      <c r="BI24" s="41">
        <v>28234.83</v>
      </c>
      <c r="BJ24" s="46">
        <v>33628.630000000005</v>
      </c>
      <c r="BK24" s="40">
        <v>15503.2</v>
      </c>
      <c r="BL24" s="40">
        <v>7776.16</v>
      </c>
      <c r="BM24" s="40">
        <v>1885342.8</v>
      </c>
      <c r="BN24" s="40">
        <v>62158</v>
      </c>
      <c r="BO24" s="40">
        <v>98907</v>
      </c>
      <c r="BP24" s="40">
        <v>369894.62999999995</v>
      </c>
      <c r="BQ24" s="40">
        <v>54097.759999999995</v>
      </c>
      <c r="BR24" s="40">
        <v>23230.620000000003</v>
      </c>
      <c r="BS24" s="40">
        <v>7939.3</v>
      </c>
      <c r="BT24" s="40">
        <v>13739</v>
      </c>
      <c r="BU24" s="41">
        <v>58462.65</v>
      </c>
      <c r="BV24" s="46">
        <v>29319.48</v>
      </c>
      <c r="BW24" s="40">
        <v>6081.1100000000006</v>
      </c>
      <c r="BX24" s="40">
        <v>75348.7</v>
      </c>
      <c r="BY24" s="40">
        <v>104594</v>
      </c>
      <c r="BZ24" s="40">
        <v>51712</v>
      </c>
      <c r="CA24" s="101">
        <v>191759</v>
      </c>
      <c r="CB24" s="101">
        <f>English!CC24</f>
        <v>259366</v>
      </c>
      <c r="CC24" s="101">
        <f>English!CD24</f>
        <v>195532</v>
      </c>
      <c r="CD24" s="101">
        <f>English!CE24</f>
        <v>0</v>
      </c>
      <c r="CE24" s="101">
        <f>English!CF24</f>
        <v>0</v>
      </c>
      <c r="CF24" s="101">
        <f>English!CG24</f>
        <v>0</v>
      </c>
      <c r="CG24" s="41">
        <f>English!CH24</f>
        <v>0</v>
      </c>
    </row>
    <row r="25" spans="1:85" x14ac:dyDescent="0.2">
      <c r="A25" s="26" t="s">
        <v>3</v>
      </c>
      <c r="B25" s="20">
        <v>690916.56</v>
      </c>
      <c r="C25" s="20">
        <v>203614.35</v>
      </c>
      <c r="D25" s="20">
        <v>206064.52000000002</v>
      </c>
      <c r="E25" s="20">
        <v>431351.65</v>
      </c>
      <c r="F25" s="20">
        <v>208343.25</v>
      </c>
      <c r="G25" s="6">
        <v>9652.6</v>
      </c>
      <c r="H25" s="6">
        <v>6794.6899999999987</v>
      </c>
      <c r="I25" s="6">
        <v>1282.5</v>
      </c>
      <c r="J25" s="6">
        <v>967.5</v>
      </c>
      <c r="K25" s="6">
        <f t="shared" si="0"/>
        <v>12891.74</v>
      </c>
      <c r="L25" s="6"/>
      <c r="M25" s="37"/>
      <c r="N25" s="22">
        <v>19940</v>
      </c>
      <c r="O25" s="20">
        <v>26811</v>
      </c>
      <c r="P25" s="20">
        <v>26406</v>
      </c>
      <c r="Q25" s="20">
        <v>62961</v>
      </c>
      <c r="R25" s="20">
        <v>4923</v>
      </c>
      <c r="S25" s="20">
        <v>36077</v>
      </c>
      <c r="T25" s="20">
        <v>15245</v>
      </c>
      <c r="U25" s="20">
        <v>15975.75</v>
      </c>
      <c r="V25" s="20">
        <v>0</v>
      </c>
      <c r="W25" s="20">
        <v>0</v>
      </c>
      <c r="X25" s="20">
        <v>0</v>
      </c>
      <c r="Y25" s="21">
        <v>0</v>
      </c>
      <c r="Z25" s="22">
        <v>0</v>
      </c>
      <c r="AA25" s="20">
        <v>128</v>
      </c>
      <c r="AB25" s="20">
        <v>5031</v>
      </c>
      <c r="AC25" s="20">
        <v>228.5</v>
      </c>
      <c r="AD25" s="20">
        <v>0</v>
      </c>
      <c r="AE25" s="20">
        <v>1728</v>
      </c>
      <c r="AF25" s="20">
        <v>0</v>
      </c>
      <c r="AG25" s="6">
        <v>323</v>
      </c>
      <c r="AH25" s="6">
        <v>2214.1000000000004</v>
      </c>
      <c r="AI25" s="6">
        <v>0</v>
      </c>
      <c r="AJ25" s="6">
        <v>0</v>
      </c>
      <c r="AK25" s="37">
        <v>0</v>
      </c>
      <c r="AL25" s="14">
        <v>0</v>
      </c>
      <c r="AM25" s="6">
        <v>1320</v>
      </c>
      <c r="AN25" s="6">
        <v>1605.52</v>
      </c>
      <c r="AO25" s="6">
        <v>0</v>
      </c>
      <c r="AP25" s="6">
        <v>0</v>
      </c>
      <c r="AQ25" s="40">
        <v>0</v>
      </c>
      <c r="AR25" s="40"/>
      <c r="AS25" s="40">
        <v>2962.95</v>
      </c>
      <c r="AT25" s="40">
        <v>128.82</v>
      </c>
      <c r="AU25" s="40">
        <v>0</v>
      </c>
      <c r="AV25" s="40">
        <v>705.4</v>
      </c>
      <c r="AW25" s="41">
        <v>72</v>
      </c>
      <c r="AX25" s="46">
        <v>0</v>
      </c>
      <c r="AY25" s="40">
        <v>0</v>
      </c>
      <c r="AZ25" s="40">
        <v>120</v>
      </c>
      <c r="BA25" s="40">
        <v>30</v>
      </c>
      <c r="BB25" s="40">
        <v>79.5</v>
      </c>
      <c r="BC25" s="40">
        <v>0</v>
      </c>
      <c r="BD25" s="40">
        <v>0</v>
      </c>
      <c r="BE25" s="40">
        <v>0</v>
      </c>
      <c r="BF25" s="40">
        <v>120</v>
      </c>
      <c r="BG25" s="40">
        <v>264</v>
      </c>
      <c r="BH25" s="40">
        <v>229</v>
      </c>
      <c r="BI25" s="41">
        <v>440</v>
      </c>
      <c r="BJ25" s="46">
        <v>0</v>
      </c>
      <c r="BK25" s="40">
        <v>112</v>
      </c>
      <c r="BL25" s="40">
        <v>0</v>
      </c>
      <c r="BM25" s="40">
        <v>0</v>
      </c>
      <c r="BN25" s="40">
        <v>0</v>
      </c>
      <c r="BO25" s="40">
        <v>0</v>
      </c>
      <c r="BP25" s="40">
        <v>184</v>
      </c>
      <c r="BQ25" s="40">
        <v>328</v>
      </c>
      <c r="BR25" s="40">
        <v>56</v>
      </c>
      <c r="BS25" s="40">
        <v>287.5</v>
      </c>
      <c r="BT25" s="40">
        <v>0</v>
      </c>
      <c r="BU25" s="41">
        <v>0</v>
      </c>
      <c r="BV25" s="46">
        <v>6385.74</v>
      </c>
      <c r="BW25" s="40">
        <v>1575</v>
      </c>
      <c r="BX25" s="40">
        <v>255</v>
      </c>
      <c r="BY25" s="40">
        <v>480</v>
      </c>
      <c r="BZ25" s="40">
        <v>0</v>
      </c>
      <c r="CA25" s="101">
        <v>0</v>
      </c>
      <c r="CB25" s="101">
        <f>English!CC25</f>
        <v>886</v>
      </c>
      <c r="CC25" s="101">
        <f>English!CD25</f>
        <v>3310</v>
      </c>
      <c r="CD25" s="101">
        <f>English!CE25</f>
        <v>0</v>
      </c>
      <c r="CE25" s="101">
        <f>English!CF25</f>
        <v>0</v>
      </c>
      <c r="CF25" s="101">
        <f>English!CG25</f>
        <v>0</v>
      </c>
      <c r="CG25" s="41">
        <f>English!CH25</f>
        <v>0</v>
      </c>
    </row>
    <row r="26" spans="1:85" s="13" customFormat="1" x14ac:dyDescent="0.2">
      <c r="A26" s="19" t="s">
        <v>1</v>
      </c>
      <c r="B26" s="16">
        <v>3287468.1500000004</v>
      </c>
      <c r="C26" s="16">
        <v>5257587.2899999991</v>
      </c>
      <c r="D26" s="16">
        <v>6528331.9700000007</v>
      </c>
      <c r="E26" s="16">
        <v>7595997.120000001</v>
      </c>
      <c r="F26" s="16">
        <v>6459838.1100000003</v>
      </c>
      <c r="G26" s="15">
        <v>7765713.5999999996</v>
      </c>
      <c r="H26" s="15">
        <v>12158268.059999999</v>
      </c>
      <c r="I26" s="15">
        <v>11381884.029999999</v>
      </c>
      <c r="J26" s="15">
        <v>12569641.83</v>
      </c>
      <c r="K26" s="15">
        <f t="shared" si="0"/>
        <v>11929309.4</v>
      </c>
      <c r="L26" s="15"/>
      <c r="M26" s="36"/>
      <c r="N26" s="18">
        <v>1476170.9300000002</v>
      </c>
      <c r="O26" s="16">
        <v>588293.65</v>
      </c>
      <c r="P26" s="16">
        <v>538678.25</v>
      </c>
      <c r="Q26" s="16">
        <v>590621.29</v>
      </c>
      <c r="R26" s="16">
        <v>375880.28</v>
      </c>
      <c r="S26" s="16">
        <v>703139.59</v>
      </c>
      <c r="T26" s="16">
        <v>114800.32000000001</v>
      </c>
      <c r="U26" s="16">
        <v>489775.49</v>
      </c>
      <c r="V26" s="16">
        <v>207050.40999999997</v>
      </c>
      <c r="W26" s="16">
        <v>467354.43</v>
      </c>
      <c r="X26" s="16">
        <v>352031.67</v>
      </c>
      <c r="Y26" s="17">
        <v>556037.30000000005</v>
      </c>
      <c r="Z26" s="18">
        <v>139229.79</v>
      </c>
      <c r="AA26" s="16">
        <v>191590.62000000002</v>
      </c>
      <c r="AB26" s="16">
        <v>1081493.3499999999</v>
      </c>
      <c r="AC26" s="16">
        <v>522102.72</v>
      </c>
      <c r="AD26" s="16">
        <v>128285.48999999999</v>
      </c>
      <c r="AE26" s="16">
        <v>394299.19999999995</v>
      </c>
      <c r="AF26" s="16">
        <v>264473.16000000003</v>
      </c>
      <c r="AG26" s="15">
        <v>1091488.8700000001</v>
      </c>
      <c r="AH26" s="15">
        <v>766050.78999999992</v>
      </c>
      <c r="AI26" s="15">
        <v>458701.65000000014</v>
      </c>
      <c r="AJ26" s="15">
        <v>1922146.43</v>
      </c>
      <c r="AK26" s="15">
        <v>805851.53</v>
      </c>
      <c r="AL26" s="25">
        <v>693452.55</v>
      </c>
      <c r="AM26" s="15">
        <v>872117.56</v>
      </c>
      <c r="AN26" s="15">
        <v>2233834.15</v>
      </c>
      <c r="AO26" s="15">
        <v>2132085.17</v>
      </c>
      <c r="AP26" s="15">
        <v>1532533.49</v>
      </c>
      <c r="AQ26" s="15">
        <v>586280.62</v>
      </c>
      <c r="AR26" s="15">
        <v>635650</v>
      </c>
      <c r="AS26" s="15">
        <v>284600.60000000003</v>
      </c>
      <c r="AT26" s="15">
        <v>836894.65999999992</v>
      </c>
      <c r="AU26" s="15">
        <v>778546</v>
      </c>
      <c r="AV26" s="15">
        <v>858740.26</v>
      </c>
      <c r="AW26" s="15">
        <v>713533</v>
      </c>
      <c r="AX26" s="25">
        <v>324646</v>
      </c>
      <c r="AY26" s="15">
        <v>817836</v>
      </c>
      <c r="AZ26" s="15">
        <v>930557.05000000016</v>
      </c>
      <c r="BA26" s="15">
        <v>3531966.6199999996</v>
      </c>
      <c r="BB26" s="15">
        <v>665857</v>
      </c>
      <c r="BC26" s="15">
        <v>1013811.47</v>
      </c>
      <c r="BD26" s="15">
        <v>928986</v>
      </c>
      <c r="BE26" s="15">
        <v>645586.52</v>
      </c>
      <c r="BF26" s="15">
        <v>284299</v>
      </c>
      <c r="BG26" s="15">
        <v>1217854</v>
      </c>
      <c r="BH26" s="15">
        <v>384820</v>
      </c>
      <c r="BI26" s="36">
        <v>635664.36999999988</v>
      </c>
      <c r="BJ26" s="25">
        <v>694203.24</v>
      </c>
      <c r="BK26" s="15">
        <v>137458.91000000003</v>
      </c>
      <c r="BL26" s="15">
        <v>356268.51</v>
      </c>
      <c r="BM26" s="15">
        <v>3005415.6799999997</v>
      </c>
      <c r="BN26" s="15">
        <v>330488</v>
      </c>
      <c r="BO26" s="15">
        <v>829768.42999999993</v>
      </c>
      <c r="BP26" s="15">
        <v>1991473.0699999998</v>
      </c>
      <c r="BQ26" s="15">
        <v>1834378.3800000001</v>
      </c>
      <c r="BR26" s="42">
        <v>1803544.5100000002</v>
      </c>
      <c r="BS26" s="42">
        <v>208998.83000000002</v>
      </c>
      <c r="BT26" s="15">
        <v>426714</v>
      </c>
      <c r="BU26" s="43">
        <v>950930.27</v>
      </c>
      <c r="BV26" s="25">
        <v>2051220.68</v>
      </c>
      <c r="BW26" s="15">
        <v>1056170.6400000001</v>
      </c>
      <c r="BX26" s="15">
        <v>646239.97</v>
      </c>
      <c r="BY26" s="15">
        <v>1905081.8699999999</v>
      </c>
      <c r="BZ26" s="15">
        <v>300433.24</v>
      </c>
      <c r="CA26" s="97">
        <v>992940</v>
      </c>
      <c r="CB26" s="97">
        <f>English!CC26</f>
        <v>2160384</v>
      </c>
      <c r="CC26" s="97">
        <f>English!CD26</f>
        <v>2816839</v>
      </c>
      <c r="CD26" s="97">
        <f>English!CE26</f>
        <v>0</v>
      </c>
      <c r="CE26" s="97">
        <f>English!CF26</f>
        <v>0</v>
      </c>
      <c r="CF26" s="97">
        <f>English!CG26</f>
        <v>0</v>
      </c>
      <c r="CG26" s="43">
        <f>English!CH26</f>
        <v>0</v>
      </c>
    </row>
    <row r="27" spans="1:85" s="13" customFormat="1" x14ac:dyDescent="0.2">
      <c r="A27" s="19" t="s">
        <v>26</v>
      </c>
      <c r="B27" s="48"/>
      <c r="C27" s="48"/>
      <c r="D27" s="16">
        <v>1000133.9700000016</v>
      </c>
      <c r="E27" s="16">
        <v>1632000.120000001</v>
      </c>
      <c r="F27" s="16">
        <v>1195333.1100000003</v>
      </c>
      <c r="G27" s="16">
        <v>3820237.5999999996</v>
      </c>
      <c r="H27" s="16">
        <v>8544370.0599999987</v>
      </c>
      <c r="I27" s="16">
        <v>7211938.0299999993</v>
      </c>
      <c r="J27" s="15">
        <v>1540242.1799999997</v>
      </c>
      <c r="K27" s="16">
        <f t="shared" si="0"/>
        <v>1722676.4500000002</v>
      </c>
      <c r="L27" s="16"/>
      <c r="M27" s="17"/>
      <c r="N27" s="18">
        <v>84716.930000000168</v>
      </c>
      <c r="O27" s="16">
        <v>130511.65000000002</v>
      </c>
      <c r="P27" s="16">
        <v>91270.25</v>
      </c>
      <c r="Q27" s="16">
        <v>121000.29000000004</v>
      </c>
      <c r="R27" s="16">
        <v>60319.280000000028</v>
      </c>
      <c r="S27" s="16">
        <v>101701.58999999997</v>
      </c>
      <c r="T27" s="16">
        <v>96957.32</v>
      </c>
      <c r="U27" s="16">
        <v>93817.489999999991</v>
      </c>
      <c r="V27" s="16">
        <v>138655.40999999997</v>
      </c>
      <c r="W27" s="16">
        <v>73200.429999999993</v>
      </c>
      <c r="X27" s="16">
        <v>85899.669999999984</v>
      </c>
      <c r="Y27" s="17">
        <v>117278.30000000005</v>
      </c>
      <c r="Z27" s="18">
        <v>66804.790000000008</v>
      </c>
      <c r="AA27" s="16">
        <v>65386.620000000024</v>
      </c>
      <c r="AB27" s="16">
        <v>78037.34999999986</v>
      </c>
      <c r="AC27" s="16">
        <v>90560.719999999972</v>
      </c>
      <c r="AD27" s="16">
        <v>45011.489999999991</v>
      </c>
      <c r="AE27" s="16">
        <v>127802.19999999995</v>
      </c>
      <c r="AF27" s="16">
        <v>71169.160000000033</v>
      </c>
      <c r="AG27" s="16">
        <v>89372.870000000112</v>
      </c>
      <c r="AH27" s="16">
        <v>149061.78999999992</v>
      </c>
      <c r="AI27" s="16">
        <v>80938.65000000014</v>
      </c>
      <c r="AJ27" s="16">
        <v>118777.42999999993</v>
      </c>
      <c r="AK27" s="16">
        <v>104062.53000000003</v>
      </c>
      <c r="AL27" s="18">
        <v>58711.550000000047</v>
      </c>
      <c r="AM27" s="16">
        <v>143246.56000000006</v>
      </c>
      <c r="AN27" s="16">
        <v>95760.149999999907</v>
      </c>
      <c r="AO27" s="16">
        <v>91372.169999999925</v>
      </c>
      <c r="AP27" s="16">
        <v>98202.489999999991</v>
      </c>
      <c r="AQ27" s="16">
        <v>127083.62</v>
      </c>
      <c r="AR27" s="16">
        <v>125455</v>
      </c>
      <c r="AS27" s="16">
        <v>145595.60000000003</v>
      </c>
      <c r="AT27" s="16">
        <v>350877.65999999992</v>
      </c>
      <c r="AU27" s="16">
        <v>65516</v>
      </c>
      <c r="AV27" s="16">
        <v>105631.26000000001</v>
      </c>
      <c r="AW27" s="16">
        <v>137259</v>
      </c>
      <c r="AX27" s="18">
        <v>137509</v>
      </c>
      <c r="AY27" s="16">
        <v>126733</v>
      </c>
      <c r="AZ27" s="16">
        <v>255351.05000000016</v>
      </c>
      <c r="BA27" s="16">
        <v>2856760.6199999996</v>
      </c>
      <c r="BB27" s="16">
        <v>111327</v>
      </c>
      <c r="BC27" s="16">
        <v>147316.46999999997</v>
      </c>
      <c r="BD27" s="16">
        <v>123486</v>
      </c>
      <c r="BE27" s="16">
        <v>395516.52</v>
      </c>
      <c r="BF27" s="16">
        <v>125607</v>
      </c>
      <c r="BG27" s="16">
        <v>102985</v>
      </c>
      <c r="BH27" s="16">
        <v>86631</v>
      </c>
      <c r="BI27" s="17">
        <v>150154.36999999988</v>
      </c>
      <c r="BJ27" s="25">
        <v>94211.239999999991</v>
      </c>
      <c r="BK27" s="15">
        <v>121374.91000000003</v>
      </c>
      <c r="BL27" s="15">
        <v>101999.01000000001</v>
      </c>
      <c r="BM27" s="15">
        <v>89438.519999999553</v>
      </c>
      <c r="BN27" s="15">
        <v>90189</v>
      </c>
      <c r="BO27" s="15">
        <v>83518.429999999935</v>
      </c>
      <c r="BP27" s="15">
        <v>293429.10000000009</v>
      </c>
      <c r="BQ27" s="15">
        <v>183894.91000000015</v>
      </c>
      <c r="BR27" s="15">
        <v>122465.32000000007</v>
      </c>
      <c r="BS27" s="15">
        <v>42451.73000000001</v>
      </c>
      <c r="BT27" s="15">
        <v>95883.599999999977</v>
      </c>
      <c r="BU27" s="36">
        <v>221386.41000000003</v>
      </c>
      <c r="BV27" s="25">
        <v>182536.03000000003</v>
      </c>
      <c r="BW27" s="15">
        <v>125200.01000000013</v>
      </c>
      <c r="BX27" s="15">
        <v>164055.46999999997</v>
      </c>
      <c r="BY27" s="15">
        <v>132832.69999999995</v>
      </c>
      <c r="BZ27" s="15">
        <v>126572.23999999999</v>
      </c>
      <c r="CA27" s="97">
        <v>239775</v>
      </c>
      <c r="CB27" s="97">
        <f>English!CC27</f>
        <v>351942</v>
      </c>
      <c r="CC27" s="97">
        <f>English!CD27</f>
        <v>399763</v>
      </c>
      <c r="CD27" s="97">
        <f>English!CE27</f>
        <v>0</v>
      </c>
      <c r="CE27" s="97">
        <f>English!CF27</f>
        <v>0</v>
      </c>
      <c r="CF27" s="97">
        <f>English!CG27</f>
        <v>0</v>
      </c>
      <c r="CG27" s="43">
        <f>English!CH27</f>
        <v>0</v>
      </c>
    </row>
    <row r="28" spans="1:85" s="13" customFormat="1" x14ac:dyDescent="0.2">
      <c r="A28" s="12" t="s">
        <v>2</v>
      </c>
      <c r="B28" s="9"/>
      <c r="C28" s="9"/>
      <c r="D28" s="9">
        <v>5528197.9999999991</v>
      </c>
      <c r="E28" s="9">
        <v>5963997</v>
      </c>
      <c r="F28" s="9">
        <v>5264505</v>
      </c>
      <c r="G28" s="9">
        <v>3945476</v>
      </c>
      <c r="H28" s="9">
        <v>3613898</v>
      </c>
      <c r="I28" s="9">
        <v>4169946</v>
      </c>
      <c r="J28" s="8">
        <v>11029399.649999999</v>
      </c>
      <c r="K28" s="9">
        <f t="shared" si="0"/>
        <v>10206632.949999999</v>
      </c>
      <c r="L28" s="9"/>
      <c r="M28" s="10"/>
      <c r="N28" s="11">
        <v>1391454</v>
      </c>
      <c r="O28" s="9">
        <v>457782</v>
      </c>
      <c r="P28" s="9">
        <v>447408</v>
      </c>
      <c r="Q28" s="9">
        <v>469621</v>
      </c>
      <c r="R28" s="9">
        <v>315561</v>
      </c>
      <c r="S28" s="9">
        <v>601438</v>
      </c>
      <c r="T28" s="9">
        <v>17843</v>
      </c>
      <c r="U28" s="9">
        <v>395958</v>
      </c>
      <c r="V28" s="9">
        <v>68395</v>
      </c>
      <c r="W28" s="9">
        <v>394154</v>
      </c>
      <c r="X28" s="9">
        <v>266132</v>
      </c>
      <c r="Y28" s="10">
        <v>438759</v>
      </c>
      <c r="Z28" s="11">
        <v>72425</v>
      </c>
      <c r="AA28" s="9">
        <v>126204</v>
      </c>
      <c r="AB28" s="9">
        <v>1003456</v>
      </c>
      <c r="AC28" s="9">
        <v>431542</v>
      </c>
      <c r="AD28" s="9">
        <v>83274</v>
      </c>
      <c r="AE28" s="9">
        <v>266497</v>
      </c>
      <c r="AF28" s="9">
        <v>193304</v>
      </c>
      <c r="AG28" s="8">
        <v>1002116</v>
      </c>
      <c r="AH28" s="8">
        <v>616989</v>
      </c>
      <c r="AI28" s="8">
        <v>377763</v>
      </c>
      <c r="AJ28" s="8">
        <v>1803369</v>
      </c>
      <c r="AK28" s="38">
        <v>701789</v>
      </c>
      <c r="AL28" s="39">
        <v>634741</v>
      </c>
      <c r="AM28" s="8">
        <v>728871</v>
      </c>
      <c r="AN28" s="8">
        <v>2138074</v>
      </c>
      <c r="AO28" s="8">
        <v>2040713</v>
      </c>
      <c r="AP28" s="8">
        <v>1434331</v>
      </c>
      <c r="AQ28" s="44">
        <v>459197</v>
      </c>
      <c r="AR28" s="44">
        <v>510195</v>
      </c>
      <c r="AS28" s="44">
        <v>139005</v>
      </c>
      <c r="AT28" s="44">
        <v>486017</v>
      </c>
      <c r="AU28" s="44">
        <v>713030</v>
      </c>
      <c r="AV28" s="44">
        <v>753109</v>
      </c>
      <c r="AW28" s="45">
        <v>576274</v>
      </c>
      <c r="AX28" s="39">
        <v>187137</v>
      </c>
      <c r="AY28" s="8">
        <v>691103</v>
      </c>
      <c r="AZ28" s="8">
        <v>675206</v>
      </c>
      <c r="BA28" s="8">
        <v>675206</v>
      </c>
      <c r="BB28" s="8">
        <v>554530</v>
      </c>
      <c r="BC28" s="44">
        <v>866495</v>
      </c>
      <c r="BD28" s="44">
        <v>805500</v>
      </c>
      <c r="BE28" s="44">
        <v>250070</v>
      </c>
      <c r="BF28" s="44">
        <v>158692</v>
      </c>
      <c r="BG28" s="44">
        <v>1114869</v>
      </c>
      <c r="BH28" s="44">
        <v>298189</v>
      </c>
      <c r="BI28" s="45">
        <v>485510</v>
      </c>
      <c r="BJ28" s="39">
        <v>599992</v>
      </c>
      <c r="BK28" s="8">
        <v>16084</v>
      </c>
      <c r="BL28" s="8">
        <v>254269.5</v>
      </c>
      <c r="BM28" s="8">
        <v>2915977.16</v>
      </c>
      <c r="BN28" s="8">
        <v>240299</v>
      </c>
      <c r="BO28" s="8">
        <v>746250</v>
      </c>
      <c r="BP28" s="44">
        <v>1698043.9699999997</v>
      </c>
      <c r="BQ28" s="44">
        <v>1650483.47</v>
      </c>
      <c r="BR28" s="8">
        <v>1681079.1900000002</v>
      </c>
      <c r="BS28" s="8">
        <v>166547.1</v>
      </c>
      <c r="BT28" s="8">
        <v>330830.40000000002</v>
      </c>
      <c r="BU28" s="38">
        <v>729543.86</v>
      </c>
      <c r="BV28" s="39">
        <v>1868684.65</v>
      </c>
      <c r="BW28" s="8">
        <v>930970.63</v>
      </c>
      <c r="BX28" s="8">
        <v>482184.5</v>
      </c>
      <c r="BY28" s="8">
        <v>1772249.17</v>
      </c>
      <c r="BZ28" s="8">
        <v>173861</v>
      </c>
      <c r="CA28" s="44">
        <v>753165</v>
      </c>
      <c r="CB28" s="44">
        <f>English!CC28</f>
        <v>1808442</v>
      </c>
      <c r="CC28" s="44">
        <f>English!CD28</f>
        <v>2417076</v>
      </c>
      <c r="CD28" s="44">
        <f>English!CE28</f>
        <v>0</v>
      </c>
      <c r="CE28" s="44">
        <f>English!CF28</f>
        <v>0</v>
      </c>
      <c r="CF28" s="44">
        <f>English!CG28</f>
        <v>0</v>
      </c>
      <c r="CG28" s="45">
        <f>English!CH28</f>
        <v>0</v>
      </c>
    </row>
    <row r="29" spans="1:85" x14ac:dyDescent="0.65">
      <c r="AJ29" s="6"/>
      <c r="AK29" s="6"/>
      <c r="AL29" s="6"/>
      <c r="AM29" s="6"/>
      <c r="AN29" s="6"/>
      <c r="AO29" s="6"/>
      <c r="AP29" s="6"/>
    </row>
    <row r="30" spans="1:85" ht="21" x14ac:dyDescent="0.65">
      <c r="A30" s="7" t="s">
        <v>0</v>
      </c>
      <c r="AJ30" s="6"/>
      <c r="AK30" s="6"/>
      <c r="AL30" s="6"/>
      <c r="AM30" s="6"/>
      <c r="AN30" s="6"/>
      <c r="AO30" s="6"/>
      <c r="AP30" s="6"/>
    </row>
    <row r="31" spans="1:85" x14ac:dyDescent="0.65">
      <c r="AJ31" s="6"/>
      <c r="AK31" s="6"/>
      <c r="AL31" s="6"/>
      <c r="AM31" s="6"/>
      <c r="AN31" s="6"/>
      <c r="AO31" s="6"/>
      <c r="AP31" s="6"/>
    </row>
  </sheetData>
  <mergeCells count="7">
    <mergeCell ref="BV1:CG1"/>
    <mergeCell ref="BJ1:BU1"/>
    <mergeCell ref="A1:A2"/>
    <mergeCell ref="N1:Y1"/>
    <mergeCell ref="Z1:AK1"/>
    <mergeCell ref="AL1:AW1"/>
    <mergeCell ref="AX1:BI1"/>
  </mergeCells>
  <pageMargins left="0.7" right="0.25" top="0.5" bottom="0.75" header="0.1" footer="0.3"/>
  <pageSetup paperSize="9" orientation="portrait" r:id="rId1"/>
  <headerFooter>
    <oddHeader>&amp;C&amp;14ការអនុញ្ញាតឲ្យសាងសង់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30"/>
  <sheetViews>
    <sheetView tabSelected="1" zoomScale="120" zoomScaleNormal="120" workbookViewId="0">
      <pane xSplit="2" ySplit="2" topLeftCell="BT3" activePane="bottomRight" state="frozen"/>
      <selection pane="topRight" activeCell="C1" sqref="C1"/>
      <selection pane="bottomLeft" activeCell="A3" sqref="A3"/>
      <selection pane="bottomRight" activeCell="CD7" sqref="CD7"/>
    </sheetView>
  </sheetViews>
  <sheetFormatPr defaultColWidth="9.140625" defaultRowHeight="13.5" x14ac:dyDescent="0.25"/>
  <cols>
    <col min="1" max="1" width="32.7109375" style="55" customWidth="1"/>
    <col min="2" max="2" width="9.7109375" style="55" bestFit="1" customWidth="1"/>
    <col min="3" max="7" width="7.28515625" style="53" bestFit="1" customWidth="1"/>
    <col min="8" max="8" width="7.28515625" style="56" bestFit="1" customWidth="1"/>
    <col min="9" max="9" width="8" style="56" bestFit="1" customWidth="1"/>
    <col min="10" max="14" width="8" style="56" customWidth="1"/>
    <col min="15" max="15" width="7.28515625" style="53" bestFit="1" customWidth="1"/>
    <col min="16" max="23" width="7" style="53" bestFit="1" customWidth="1"/>
    <col min="24" max="24" width="6.140625" style="53" bestFit="1" customWidth="1"/>
    <col min="25" max="28" width="7" style="53" bestFit="1" customWidth="1"/>
    <col min="29" max="29" width="7.28515625" style="53" bestFit="1" customWidth="1"/>
    <col min="30" max="33" width="7" style="53" bestFit="1" customWidth="1"/>
    <col min="34" max="34" width="7.28515625" style="56" bestFit="1" customWidth="1"/>
    <col min="35" max="35" width="7" style="56" bestFit="1" customWidth="1"/>
    <col min="36" max="36" width="6.140625" style="56" bestFit="1" customWidth="1"/>
    <col min="37" max="37" width="7.28515625" style="49" bestFit="1" customWidth="1"/>
    <col min="38" max="40" width="7" style="49" bestFit="1" customWidth="1"/>
    <col min="41" max="43" width="7.28515625" style="49" bestFit="1" customWidth="1"/>
    <col min="44" max="47" width="7" style="53" bestFit="1" customWidth="1"/>
    <col min="48" max="48" width="6.140625" style="53" bestFit="1" customWidth="1"/>
    <col min="49" max="52" width="7" style="53" bestFit="1" customWidth="1"/>
    <col min="53" max="53" width="6.140625" style="53" bestFit="1" customWidth="1"/>
    <col min="54" max="54" width="7.28515625" style="53" bestFit="1" customWidth="1"/>
    <col min="55" max="55" width="6.140625" style="53" bestFit="1" customWidth="1"/>
    <col min="56" max="56" width="7.28515625" style="53" bestFit="1" customWidth="1"/>
    <col min="57" max="59" width="6.140625" style="53" bestFit="1" customWidth="1"/>
    <col min="60" max="60" width="7.28515625" style="53" bestFit="1" customWidth="1"/>
    <col min="61" max="65" width="6.140625" style="53" bestFit="1" customWidth="1"/>
    <col min="66" max="66" width="7.28515625" style="53" bestFit="1" customWidth="1"/>
    <col min="67" max="67" width="7.5703125" style="53" customWidth="1"/>
    <col min="68" max="68" width="6.140625" style="53" bestFit="1" customWidth="1"/>
    <col min="69" max="69" width="7" style="53" customWidth="1"/>
    <col min="70" max="71" width="7.28515625" style="53" bestFit="1" customWidth="1"/>
    <col min="72" max="74" width="6.140625" style="53" bestFit="1" customWidth="1"/>
    <col min="75" max="76" width="7.28515625" style="53" bestFit="1" customWidth="1"/>
    <col min="77" max="77" width="6.140625" style="53" bestFit="1" customWidth="1"/>
    <col min="78" max="78" width="7.28515625" style="53" bestFit="1" customWidth="1"/>
    <col min="79" max="86" width="7.5703125" style="53" customWidth="1"/>
    <col min="87" max="16384" width="9.140625" style="53"/>
  </cols>
  <sheetData>
    <row r="2" spans="1:86" s="59" customFormat="1" x14ac:dyDescent="0.25">
      <c r="A2" s="57"/>
      <c r="B2" s="57" t="s">
        <v>30</v>
      </c>
      <c r="C2" s="58">
        <v>2010</v>
      </c>
      <c r="D2" s="58">
        <v>2011</v>
      </c>
      <c r="E2" s="58">
        <v>2012</v>
      </c>
      <c r="F2" s="58">
        <v>2013</v>
      </c>
      <c r="G2" s="58">
        <v>2014</v>
      </c>
      <c r="H2" s="58">
        <v>2015</v>
      </c>
      <c r="I2" s="58">
        <v>2016</v>
      </c>
      <c r="J2" s="58">
        <v>2017</v>
      </c>
      <c r="K2" s="58">
        <v>2018</v>
      </c>
      <c r="L2" s="58">
        <v>2019</v>
      </c>
      <c r="M2" s="58">
        <v>2020</v>
      </c>
      <c r="N2" s="58">
        <v>2021</v>
      </c>
      <c r="O2" s="83">
        <v>41640</v>
      </c>
      <c r="P2" s="84">
        <v>41671</v>
      </c>
      <c r="Q2" s="84">
        <v>41699</v>
      </c>
      <c r="R2" s="84">
        <v>41730</v>
      </c>
      <c r="S2" s="84">
        <v>41760</v>
      </c>
      <c r="T2" s="84">
        <v>41791</v>
      </c>
      <c r="U2" s="84">
        <v>41821</v>
      </c>
      <c r="V2" s="84">
        <v>41852</v>
      </c>
      <c r="W2" s="84">
        <v>41883</v>
      </c>
      <c r="X2" s="84">
        <v>41913</v>
      </c>
      <c r="Y2" s="84">
        <v>41944</v>
      </c>
      <c r="Z2" s="84">
        <v>41974</v>
      </c>
      <c r="AA2" s="84">
        <v>42005</v>
      </c>
      <c r="AB2" s="84">
        <v>42036</v>
      </c>
      <c r="AC2" s="84">
        <v>42064</v>
      </c>
      <c r="AD2" s="84">
        <v>42095</v>
      </c>
      <c r="AE2" s="84">
        <v>42125</v>
      </c>
      <c r="AF2" s="84">
        <v>42156</v>
      </c>
      <c r="AG2" s="84">
        <v>42186</v>
      </c>
      <c r="AH2" s="84">
        <v>42217</v>
      </c>
      <c r="AI2" s="84">
        <v>42248</v>
      </c>
      <c r="AJ2" s="84">
        <v>42278</v>
      </c>
      <c r="AK2" s="84">
        <v>42309</v>
      </c>
      <c r="AL2" s="84">
        <v>42339</v>
      </c>
      <c r="AM2" s="84">
        <v>42370</v>
      </c>
      <c r="AN2" s="84">
        <v>42401</v>
      </c>
      <c r="AO2" s="84">
        <v>42430</v>
      </c>
      <c r="AP2" s="84">
        <v>42461</v>
      </c>
      <c r="AQ2" s="84">
        <v>42491</v>
      </c>
      <c r="AR2" s="84">
        <v>42522</v>
      </c>
      <c r="AS2" s="84">
        <v>42552</v>
      </c>
      <c r="AT2" s="84">
        <v>42583</v>
      </c>
      <c r="AU2" s="84">
        <v>42614</v>
      </c>
      <c r="AV2" s="84">
        <v>42644</v>
      </c>
      <c r="AW2" s="84">
        <v>42675</v>
      </c>
      <c r="AX2" s="84">
        <v>42705</v>
      </c>
      <c r="AY2" s="84">
        <v>42736</v>
      </c>
      <c r="AZ2" s="84">
        <v>42767</v>
      </c>
      <c r="BA2" s="84">
        <v>42795</v>
      </c>
      <c r="BB2" s="84">
        <v>42826</v>
      </c>
      <c r="BC2" s="84">
        <v>42856</v>
      </c>
      <c r="BD2" s="84">
        <v>42887</v>
      </c>
      <c r="BE2" s="84">
        <v>42917</v>
      </c>
      <c r="BF2" s="84">
        <v>42948</v>
      </c>
      <c r="BG2" s="84">
        <v>42979</v>
      </c>
      <c r="BH2" s="84">
        <v>43009</v>
      </c>
      <c r="BI2" s="84">
        <v>43040</v>
      </c>
      <c r="BJ2" s="84">
        <v>43070</v>
      </c>
      <c r="BK2" s="84">
        <v>43101</v>
      </c>
      <c r="BL2" s="84">
        <v>43132</v>
      </c>
      <c r="BM2" s="84">
        <v>43160</v>
      </c>
      <c r="BN2" s="84">
        <v>43191</v>
      </c>
      <c r="BO2" s="84">
        <v>43221</v>
      </c>
      <c r="BP2" s="84">
        <v>43252</v>
      </c>
      <c r="BQ2" s="84">
        <v>43282</v>
      </c>
      <c r="BR2" s="84">
        <v>43313</v>
      </c>
      <c r="BS2" s="84">
        <v>43344</v>
      </c>
      <c r="BT2" s="84">
        <v>43374</v>
      </c>
      <c r="BU2" s="84">
        <v>43405</v>
      </c>
      <c r="BV2" s="85">
        <v>43435</v>
      </c>
      <c r="BW2" s="84">
        <v>43466</v>
      </c>
      <c r="BX2" s="84">
        <v>43497</v>
      </c>
      <c r="BY2" s="84">
        <v>43525</v>
      </c>
      <c r="BZ2" s="84">
        <v>43556</v>
      </c>
      <c r="CA2" s="84">
        <v>43586</v>
      </c>
      <c r="CB2" s="84">
        <v>43617</v>
      </c>
      <c r="CC2" s="84">
        <v>43647</v>
      </c>
      <c r="CD2" s="84">
        <v>43678</v>
      </c>
      <c r="CE2" s="84">
        <v>43709</v>
      </c>
      <c r="CF2" s="84">
        <v>43739</v>
      </c>
      <c r="CG2" s="84">
        <v>43770</v>
      </c>
      <c r="CH2" s="84">
        <v>43800</v>
      </c>
    </row>
    <row r="3" spans="1:86" s="60" customFormat="1" ht="15.75" x14ac:dyDescent="0.25">
      <c r="A3" s="73" t="s">
        <v>38</v>
      </c>
      <c r="B3" s="73"/>
      <c r="C3" s="74"/>
      <c r="D3" s="74"/>
      <c r="E3" s="75"/>
      <c r="F3" s="75"/>
      <c r="G3" s="75"/>
      <c r="H3" s="76"/>
      <c r="I3" s="76"/>
      <c r="J3" s="76"/>
      <c r="K3" s="76"/>
      <c r="L3" s="76"/>
      <c r="M3" s="76"/>
      <c r="N3" s="76"/>
      <c r="O3" s="86"/>
      <c r="P3" s="75"/>
      <c r="Q3" s="77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8"/>
      <c r="AI3" s="78"/>
      <c r="AJ3" s="78"/>
      <c r="AK3" s="78"/>
      <c r="AL3" s="78"/>
      <c r="AM3" s="78"/>
      <c r="AN3" s="78"/>
      <c r="AO3" s="78"/>
      <c r="AP3" s="78"/>
      <c r="AQ3" s="78"/>
      <c r="AY3" s="78"/>
      <c r="AZ3" s="78"/>
      <c r="BA3" s="78"/>
      <c r="BB3" s="78"/>
      <c r="BC3" s="78"/>
      <c r="BV3" s="61"/>
      <c r="CH3" s="61"/>
    </row>
    <row r="4" spans="1:86" s="79" customFormat="1" x14ac:dyDescent="0.2">
      <c r="A4" s="51" t="s">
        <v>35</v>
      </c>
      <c r="B4" s="51" t="s">
        <v>31</v>
      </c>
      <c r="C4" s="24">
        <v>2149</v>
      </c>
      <c r="D4" s="24">
        <v>2134</v>
      </c>
      <c r="E4" s="20">
        <v>1694</v>
      </c>
      <c r="F4" s="20">
        <v>1641</v>
      </c>
      <c r="G4" s="20">
        <v>1960</v>
      </c>
      <c r="H4" s="6">
        <v>2070</v>
      </c>
      <c r="I4" s="6">
        <v>2635</v>
      </c>
      <c r="J4" s="6">
        <v>3418</v>
      </c>
      <c r="K4" s="6">
        <v>3294</v>
      </c>
      <c r="L4" s="6">
        <f t="shared" ref="L4:L28" si="0">SUM(BW4:CH4)</f>
        <v>3175</v>
      </c>
      <c r="M4" s="6"/>
      <c r="N4" s="6"/>
      <c r="O4" s="22">
        <v>168</v>
      </c>
      <c r="P4" s="20">
        <v>177</v>
      </c>
      <c r="Q4" s="20">
        <v>133</v>
      </c>
      <c r="R4" s="20">
        <v>152</v>
      </c>
      <c r="S4" s="20">
        <v>102</v>
      </c>
      <c r="T4" s="20">
        <v>186</v>
      </c>
      <c r="U4" s="20">
        <v>163</v>
      </c>
      <c r="V4" s="20">
        <v>172</v>
      </c>
      <c r="W4" s="20">
        <v>227</v>
      </c>
      <c r="X4" s="20">
        <v>125</v>
      </c>
      <c r="Y4" s="20">
        <v>143</v>
      </c>
      <c r="Z4" s="20">
        <v>212</v>
      </c>
      <c r="AA4" s="20">
        <v>110</v>
      </c>
      <c r="AB4" s="20">
        <v>115</v>
      </c>
      <c r="AC4" s="20">
        <v>143</v>
      </c>
      <c r="AD4" s="20">
        <v>179</v>
      </c>
      <c r="AE4" s="20">
        <v>108</v>
      </c>
      <c r="AF4" s="20">
        <v>233</v>
      </c>
      <c r="AG4" s="20">
        <v>168</v>
      </c>
      <c r="AH4" s="6">
        <v>211</v>
      </c>
      <c r="AI4" s="6">
        <v>238</v>
      </c>
      <c r="AJ4" s="6">
        <v>152</v>
      </c>
      <c r="AK4" s="6">
        <v>233</v>
      </c>
      <c r="AL4" s="6">
        <v>180</v>
      </c>
      <c r="AM4" s="6">
        <v>113</v>
      </c>
      <c r="AN4" s="6">
        <v>206</v>
      </c>
      <c r="AO4" s="6">
        <v>154</v>
      </c>
      <c r="AP4" s="6">
        <v>239</v>
      </c>
      <c r="AQ4" s="6">
        <v>277</v>
      </c>
      <c r="AR4" s="20">
        <v>193</v>
      </c>
      <c r="AS4" s="20">
        <v>317</v>
      </c>
      <c r="AT4" s="20">
        <v>253</v>
      </c>
      <c r="AU4" s="20">
        <v>256</v>
      </c>
      <c r="AV4" s="20">
        <v>181</v>
      </c>
      <c r="AW4" s="20">
        <v>198</v>
      </c>
      <c r="AX4" s="20">
        <v>248</v>
      </c>
      <c r="AY4" s="20">
        <v>291</v>
      </c>
      <c r="AZ4" s="20">
        <v>250</v>
      </c>
      <c r="BA4" s="20">
        <v>245</v>
      </c>
      <c r="BB4" s="20">
        <v>234</v>
      </c>
      <c r="BC4" s="20">
        <v>215</v>
      </c>
      <c r="BD4" s="20">
        <v>288</v>
      </c>
      <c r="BE4" s="20">
        <v>356</v>
      </c>
      <c r="BF4" s="20">
        <v>360</v>
      </c>
      <c r="BG4" s="20">
        <v>283</v>
      </c>
      <c r="BH4" s="20">
        <v>294</v>
      </c>
      <c r="BI4" s="20">
        <v>236</v>
      </c>
      <c r="BJ4" s="20">
        <v>366</v>
      </c>
      <c r="BK4" s="20">
        <v>289</v>
      </c>
      <c r="BL4" s="20">
        <v>297</v>
      </c>
      <c r="BM4" s="20">
        <v>293</v>
      </c>
      <c r="BN4" s="20">
        <v>292</v>
      </c>
      <c r="BO4" s="20">
        <v>199</v>
      </c>
      <c r="BP4" s="20">
        <v>277</v>
      </c>
      <c r="BQ4" s="20">
        <v>330</v>
      </c>
      <c r="BR4" s="20">
        <v>273</v>
      </c>
      <c r="BS4" s="20">
        <v>295</v>
      </c>
      <c r="BT4" s="20">
        <v>113</v>
      </c>
      <c r="BU4" s="20">
        <v>213</v>
      </c>
      <c r="BV4" s="21">
        <v>423</v>
      </c>
      <c r="BW4" s="20">
        <v>213</v>
      </c>
      <c r="BX4" s="20">
        <v>347</v>
      </c>
      <c r="BY4" s="20">
        <v>429</v>
      </c>
      <c r="BZ4" s="20">
        <v>336</v>
      </c>
      <c r="CA4" s="20">
        <v>287</v>
      </c>
      <c r="CB4" s="20">
        <v>620</v>
      </c>
      <c r="CC4" s="40">
        <f>[1]Constructions!DV4</f>
        <v>525</v>
      </c>
      <c r="CD4" s="40">
        <f>[1]Constructions!DW4</f>
        <v>418</v>
      </c>
      <c r="CE4" s="40">
        <f>[1]Constructions!DX4</f>
        <v>0</v>
      </c>
      <c r="CF4" s="40">
        <f>[1]Constructions!DY4</f>
        <v>0</v>
      </c>
      <c r="CG4" s="40">
        <f>[1]Constructions!DZ4</f>
        <v>0</v>
      </c>
      <c r="CH4" s="41">
        <f>[1]Constructions!EA4</f>
        <v>0</v>
      </c>
    </row>
    <row r="5" spans="1:86" s="79" customFormat="1" x14ac:dyDescent="0.25">
      <c r="A5" s="51" t="s">
        <v>37</v>
      </c>
      <c r="B5" s="51" t="s">
        <v>32</v>
      </c>
      <c r="C5" s="20">
        <v>3287468.15</v>
      </c>
      <c r="D5" s="20">
        <v>5257587</v>
      </c>
      <c r="E5" s="20">
        <v>6528332</v>
      </c>
      <c r="F5" s="20">
        <v>7595997</v>
      </c>
      <c r="G5" s="20">
        <v>6459837.8599999994</v>
      </c>
      <c r="H5" s="6">
        <v>7765713.6000000006</v>
      </c>
      <c r="I5" s="6">
        <v>12158267.059999999</v>
      </c>
      <c r="J5" s="6">
        <v>11381885.029999999</v>
      </c>
      <c r="K5" s="62">
        <v>12569641.83</v>
      </c>
      <c r="L5" s="6">
        <f t="shared" si="0"/>
        <v>12199746.4</v>
      </c>
      <c r="M5" s="6"/>
      <c r="N5" s="6"/>
      <c r="O5" s="22">
        <v>1476170.93</v>
      </c>
      <c r="P5" s="20">
        <v>588293.65</v>
      </c>
      <c r="Q5" s="20">
        <v>538678</v>
      </c>
      <c r="R5" s="20">
        <v>590621.29</v>
      </c>
      <c r="S5" s="20">
        <v>375880.28</v>
      </c>
      <c r="T5" s="20">
        <v>703139.59</v>
      </c>
      <c r="U5" s="20">
        <v>114800.32000000001</v>
      </c>
      <c r="V5" s="20">
        <v>489775.49</v>
      </c>
      <c r="W5" s="20">
        <v>207050.40999999997</v>
      </c>
      <c r="X5" s="20">
        <v>467354.43</v>
      </c>
      <c r="Y5" s="20">
        <v>352036.17</v>
      </c>
      <c r="Z5" s="20">
        <v>556037.30000000005</v>
      </c>
      <c r="AA5" s="20">
        <v>139229.79</v>
      </c>
      <c r="AB5" s="20">
        <v>191590.62</v>
      </c>
      <c r="AC5" s="20">
        <v>1081493.3499999999</v>
      </c>
      <c r="AD5" s="20">
        <v>522102.72</v>
      </c>
      <c r="AE5" s="20">
        <v>128285.49</v>
      </c>
      <c r="AF5" s="20">
        <v>394299.19999999995</v>
      </c>
      <c r="AG5" s="20">
        <v>264473.15999999997</v>
      </c>
      <c r="AH5" s="6">
        <v>1091488.8700000001</v>
      </c>
      <c r="AI5" s="6">
        <v>766050.79</v>
      </c>
      <c r="AJ5" s="6">
        <v>458701.65000000037</v>
      </c>
      <c r="AK5" s="6">
        <v>1922146.43</v>
      </c>
      <c r="AL5" s="6">
        <v>805851.53</v>
      </c>
      <c r="AM5" s="6">
        <v>693452.55</v>
      </c>
      <c r="AN5" s="6">
        <v>872117.56</v>
      </c>
      <c r="AO5" s="6">
        <v>2233834.15</v>
      </c>
      <c r="AP5" s="6">
        <v>2132085.17</v>
      </c>
      <c r="AQ5" s="6">
        <v>1532533.49</v>
      </c>
      <c r="AR5" s="20">
        <v>586280.62</v>
      </c>
      <c r="AS5" s="20">
        <v>635650</v>
      </c>
      <c r="AT5" s="20">
        <v>284600.60000000003</v>
      </c>
      <c r="AU5" s="20">
        <v>836894.65999999992</v>
      </c>
      <c r="AV5" s="20">
        <v>778546</v>
      </c>
      <c r="AW5" s="20">
        <v>858740.26</v>
      </c>
      <c r="AX5" s="20">
        <v>713532</v>
      </c>
      <c r="AY5" s="20">
        <v>324646</v>
      </c>
      <c r="AZ5" s="20">
        <v>817837</v>
      </c>
      <c r="BA5" s="20">
        <v>930557.05000000016</v>
      </c>
      <c r="BB5" s="20">
        <v>3531966.6199999996</v>
      </c>
      <c r="BC5" s="20">
        <v>665857</v>
      </c>
      <c r="BD5" s="20">
        <v>1013811.4700000001</v>
      </c>
      <c r="BE5" s="20">
        <v>928986</v>
      </c>
      <c r="BF5" s="20">
        <v>645586.52</v>
      </c>
      <c r="BG5" s="20">
        <v>284299</v>
      </c>
      <c r="BH5" s="20">
        <v>1217854</v>
      </c>
      <c r="BI5" s="20">
        <v>384820</v>
      </c>
      <c r="BJ5" s="20">
        <v>635664.36999999988</v>
      </c>
      <c r="BK5" s="20">
        <v>694203.24</v>
      </c>
      <c r="BL5" s="20">
        <v>137458.91000000003</v>
      </c>
      <c r="BM5" s="20">
        <v>356268.51</v>
      </c>
      <c r="BN5" s="20">
        <v>3005415.6799999997</v>
      </c>
      <c r="BO5" s="20">
        <v>330488</v>
      </c>
      <c r="BP5" s="20">
        <v>829768.42999999993</v>
      </c>
      <c r="BQ5" s="20">
        <v>1991473.0699999998</v>
      </c>
      <c r="BR5" s="20">
        <v>1834378.3800000001</v>
      </c>
      <c r="BS5" s="20">
        <v>1803544.5100000002</v>
      </c>
      <c r="BT5" s="20">
        <v>208998.83000000002</v>
      </c>
      <c r="BU5" s="20">
        <v>426714</v>
      </c>
      <c r="BV5" s="21">
        <v>950930.27</v>
      </c>
      <c r="BW5" s="20">
        <v>2051220.68</v>
      </c>
      <c r="BX5" s="20">
        <v>1056170.6400000001</v>
      </c>
      <c r="BY5" s="20">
        <v>646239.97</v>
      </c>
      <c r="BZ5" s="20">
        <v>1905081.8699999999</v>
      </c>
      <c r="CA5" s="20">
        <v>300433.24</v>
      </c>
      <c r="CB5" s="20">
        <v>1263377</v>
      </c>
      <c r="CC5" s="40">
        <f>[1]Constructions!DV5</f>
        <v>2160384</v>
      </c>
      <c r="CD5" s="40">
        <f>[1]Constructions!DW5</f>
        <v>2816839</v>
      </c>
      <c r="CE5" s="40">
        <f>[1]Constructions!DX5</f>
        <v>0</v>
      </c>
      <c r="CF5" s="40">
        <f>[1]Constructions!DY5</f>
        <v>0</v>
      </c>
      <c r="CG5" s="40">
        <f>[1]Constructions!DZ5</f>
        <v>0</v>
      </c>
      <c r="CH5" s="41">
        <f>[1]Constructions!EA5</f>
        <v>0</v>
      </c>
    </row>
    <row r="6" spans="1:86" s="79" customFormat="1" x14ac:dyDescent="0.25">
      <c r="A6" s="51" t="s">
        <v>36</v>
      </c>
      <c r="B6" s="51" t="s">
        <v>33</v>
      </c>
      <c r="C6" s="24">
        <v>840.45952979999993</v>
      </c>
      <c r="D6" s="24">
        <v>1735</v>
      </c>
      <c r="E6" s="20">
        <v>2110</v>
      </c>
      <c r="F6" s="20">
        <v>2773</v>
      </c>
      <c r="G6" s="20">
        <v>2507</v>
      </c>
      <c r="H6" s="6">
        <v>3335.24770455</v>
      </c>
      <c r="I6" s="6">
        <v>5579.7099888000002</v>
      </c>
      <c r="J6" s="6">
        <v>6798.6631249999991</v>
      </c>
      <c r="K6" s="62">
        <v>5755.3137643099999</v>
      </c>
      <c r="L6" s="6">
        <f t="shared" si="0"/>
        <v>5985.5304133999998</v>
      </c>
      <c r="M6" s="6"/>
      <c r="N6" s="6"/>
      <c r="O6" s="29">
        <v>584.61986899999999</v>
      </c>
      <c r="P6" s="24">
        <v>167.756924</v>
      </c>
      <c r="Q6" s="24">
        <v>189.64726200000001</v>
      </c>
      <c r="R6" s="24">
        <v>485.87140799999997</v>
      </c>
      <c r="S6" s="24">
        <v>111.65051800000001</v>
      </c>
      <c r="T6" s="24">
        <v>235.11133000000001</v>
      </c>
      <c r="U6" s="24">
        <v>32.975501000000001</v>
      </c>
      <c r="V6" s="24">
        <v>152.239645</v>
      </c>
      <c r="W6" s="24">
        <v>70.214129</v>
      </c>
      <c r="X6" s="24">
        <v>168.26012590000002</v>
      </c>
      <c r="Y6" s="24">
        <v>111.6428628</v>
      </c>
      <c r="Z6" s="24">
        <v>196.56462880000001</v>
      </c>
      <c r="AA6" s="24">
        <v>43.373218399999999</v>
      </c>
      <c r="AB6" s="24">
        <v>52.781739100000003</v>
      </c>
      <c r="AC6" s="24">
        <v>349.21545530000003</v>
      </c>
      <c r="AD6" s="24">
        <v>200.5864449</v>
      </c>
      <c r="AE6" s="24">
        <v>39.726737499999999</v>
      </c>
      <c r="AF6" s="24">
        <v>119.9726697</v>
      </c>
      <c r="AG6" s="24">
        <v>91.308782249999993</v>
      </c>
      <c r="AH6" s="6">
        <v>531.38100130000009</v>
      </c>
      <c r="AI6" s="6">
        <v>320.35407669999995</v>
      </c>
      <c r="AJ6" s="6">
        <v>220.94737400000008</v>
      </c>
      <c r="AK6" s="6">
        <v>989.23452599999996</v>
      </c>
      <c r="AL6" s="6">
        <v>376.36567939999998</v>
      </c>
      <c r="AM6" s="6">
        <v>390.47132649999998</v>
      </c>
      <c r="AN6" s="6">
        <v>509.0728067</v>
      </c>
      <c r="AO6" s="6">
        <v>747.76084049999997</v>
      </c>
      <c r="AP6" s="6">
        <v>1158.4752424999999</v>
      </c>
      <c r="AQ6" s="6">
        <v>832.23868200000004</v>
      </c>
      <c r="AR6" s="20">
        <v>241.03958419999998</v>
      </c>
      <c r="AS6" s="20">
        <v>275.18893800000001</v>
      </c>
      <c r="AT6" s="20">
        <v>109.58635700000001</v>
      </c>
      <c r="AU6" s="20">
        <v>341.82562910000001</v>
      </c>
      <c r="AV6" s="20">
        <v>302.787735</v>
      </c>
      <c r="AW6" s="20">
        <v>347.67356230000001</v>
      </c>
      <c r="AX6" s="20">
        <v>323.58928500000002</v>
      </c>
      <c r="AY6" s="20">
        <v>156.32712619999998</v>
      </c>
      <c r="AZ6" s="20">
        <v>572.29129</v>
      </c>
      <c r="BA6" s="20">
        <v>553.5398715</v>
      </c>
      <c r="BB6" s="20">
        <v>2740.4997545000001</v>
      </c>
      <c r="BC6" s="20">
        <v>338.98865610000001</v>
      </c>
      <c r="BD6" s="20">
        <v>581.87681770000006</v>
      </c>
      <c r="BE6" s="20">
        <v>364.07310799999999</v>
      </c>
      <c r="BF6" s="20">
        <v>174.5980643</v>
      </c>
      <c r="BG6" s="20">
        <v>153.813614</v>
      </c>
      <c r="BH6" s="20">
        <v>631.57093699999996</v>
      </c>
      <c r="BI6" s="20">
        <v>161.2149397</v>
      </c>
      <c r="BJ6" s="20">
        <v>369.86894599999999</v>
      </c>
      <c r="BK6" s="20">
        <v>298.41493200000002</v>
      </c>
      <c r="BL6" s="20">
        <v>66.856571819999999</v>
      </c>
      <c r="BM6" s="20">
        <v>140.63779790000001</v>
      </c>
      <c r="BN6" s="20">
        <v>1132.4278065000001</v>
      </c>
      <c r="BO6" s="20">
        <v>138.895839</v>
      </c>
      <c r="BP6" s="20">
        <v>376.41381519999999</v>
      </c>
      <c r="BQ6" s="20">
        <v>843.17177939999999</v>
      </c>
      <c r="BR6" s="20">
        <v>915.25168769000004</v>
      </c>
      <c r="BS6" s="20">
        <v>908.57426170000008</v>
      </c>
      <c r="BT6" s="20">
        <v>170.0236946</v>
      </c>
      <c r="BU6" s="20">
        <v>238.56798090000001</v>
      </c>
      <c r="BV6" s="21">
        <v>526.07759759999999</v>
      </c>
      <c r="BW6" s="20">
        <v>805.67872470000009</v>
      </c>
      <c r="BX6" s="20">
        <v>554.28857240000002</v>
      </c>
      <c r="BY6" s="20">
        <v>318.03949729999999</v>
      </c>
      <c r="BZ6" s="20">
        <v>1041.251346</v>
      </c>
      <c r="CA6" s="20">
        <v>152.150789</v>
      </c>
      <c r="CB6" s="100">
        <v>501.64653499999997</v>
      </c>
      <c r="CC6" s="79">
        <f>([1]Constructions!DV6)/1000000</f>
        <v>1173.7038729999999</v>
      </c>
      <c r="CD6" s="79">
        <f>([1]Constructions!DW6)/1000000</f>
        <v>1438.771076</v>
      </c>
      <c r="CE6" s="79">
        <f>([1]Constructions!DX6)/1000000</f>
        <v>0</v>
      </c>
      <c r="CF6" s="79">
        <f>([1]Constructions!DY6)/1000000</f>
        <v>0</v>
      </c>
      <c r="CG6" s="79">
        <f>([1]Constructions!DZ6)/1000000</f>
        <v>0</v>
      </c>
      <c r="CH6" s="98">
        <f>([1]Constructions!EA6)/1000000</f>
        <v>0</v>
      </c>
    </row>
    <row r="7" spans="1:86" s="79" customFormat="1" x14ac:dyDescent="0.25">
      <c r="A7" s="50" t="s">
        <v>39</v>
      </c>
      <c r="B7" s="50"/>
      <c r="C7" s="24"/>
      <c r="D7" s="24"/>
      <c r="E7" s="20"/>
      <c r="F7" s="20"/>
      <c r="G7" s="20"/>
      <c r="H7" s="6"/>
      <c r="I7" s="6"/>
      <c r="J7" s="6"/>
      <c r="K7" s="62"/>
      <c r="L7" s="6"/>
      <c r="M7" s="6"/>
      <c r="N7" s="6"/>
      <c r="O7" s="2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6"/>
      <c r="AI7" s="6"/>
      <c r="AJ7" s="6"/>
      <c r="AK7" s="6"/>
      <c r="AL7" s="6"/>
      <c r="AM7" s="6"/>
      <c r="AN7" s="6"/>
      <c r="AO7" s="6"/>
      <c r="AP7" s="6"/>
      <c r="AQ7" s="6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>
        <v>0</v>
      </c>
      <c r="BU7" s="20"/>
      <c r="BV7" s="21"/>
      <c r="BW7" s="20"/>
      <c r="BX7" s="20"/>
      <c r="BY7" s="20"/>
      <c r="BZ7" s="20"/>
      <c r="CA7" s="20"/>
      <c r="CB7" s="20"/>
      <c r="CC7" s="62"/>
      <c r="CD7" s="62"/>
      <c r="CE7" s="62"/>
      <c r="CF7" s="62"/>
      <c r="CG7" s="62"/>
      <c r="CH7" s="63"/>
    </row>
    <row r="8" spans="1:86" s="79" customFormat="1" x14ac:dyDescent="0.25">
      <c r="A8" s="51" t="s">
        <v>40</v>
      </c>
      <c r="B8" s="51" t="s">
        <v>31</v>
      </c>
      <c r="C8" s="24"/>
      <c r="D8" s="24"/>
      <c r="E8" s="20"/>
      <c r="F8" s="20"/>
      <c r="G8" s="20"/>
      <c r="H8" s="6">
        <v>53</v>
      </c>
      <c r="I8" s="6">
        <v>71</v>
      </c>
      <c r="J8" s="6">
        <v>60</v>
      </c>
      <c r="K8" s="62">
        <v>37</v>
      </c>
      <c r="L8" s="6">
        <f t="shared" si="0"/>
        <v>56</v>
      </c>
      <c r="M8" s="6"/>
      <c r="N8" s="6"/>
      <c r="O8" s="29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0">
        <v>3</v>
      </c>
      <c r="AB8" s="20">
        <v>5</v>
      </c>
      <c r="AC8" s="20">
        <v>5</v>
      </c>
      <c r="AD8" s="20">
        <v>6</v>
      </c>
      <c r="AE8" s="20">
        <v>3</v>
      </c>
      <c r="AF8" s="20">
        <v>7</v>
      </c>
      <c r="AG8" s="20">
        <v>1</v>
      </c>
      <c r="AH8" s="20">
        <v>6</v>
      </c>
      <c r="AI8" s="20">
        <v>6</v>
      </c>
      <c r="AJ8" s="20">
        <v>4</v>
      </c>
      <c r="AK8" s="20">
        <v>2</v>
      </c>
      <c r="AL8" s="20">
        <v>5</v>
      </c>
      <c r="AM8" s="20">
        <v>1</v>
      </c>
      <c r="AN8" s="20">
        <v>8</v>
      </c>
      <c r="AO8" s="20">
        <v>1</v>
      </c>
      <c r="AP8" s="20">
        <v>2</v>
      </c>
      <c r="AQ8" s="20">
        <v>2</v>
      </c>
      <c r="AR8" s="20">
        <v>9</v>
      </c>
      <c r="AS8" s="20">
        <v>28</v>
      </c>
      <c r="AT8" s="20">
        <v>2</v>
      </c>
      <c r="AU8" s="20">
        <v>6</v>
      </c>
      <c r="AV8" s="20">
        <v>0</v>
      </c>
      <c r="AW8" s="20">
        <v>2</v>
      </c>
      <c r="AX8" s="20">
        <v>10</v>
      </c>
      <c r="AY8" s="20">
        <v>5</v>
      </c>
      <c r="AZ8" s="20">
        <v>1</v>
      </c>
      <c r="BA8" s="20">
        <v>6</v>
      </c>
      <c r="BB8" s="20">
        <v>7</v>
      </c>
      <c r="BC8" s="20">
        <v>5</v>
      </c>
      <c r="BD8" s="20">
        <v>8</v>
      </c>
      <c r="BE8" s="20">
        <v>9</v>
      </c>
      <c r="BF8" s="20">
        <v>7</v>
      </c>
      <c r="BG8" s="20">
        <v>2</v>
      </c>
      <c r="BH8" s="20">
        <v>2</v>
      </c>
      <c r="BI8" s="20">
        <v>1</v>
      </c>
      <c r="BJ8" s="20">
        <v>7</v>
      </c>
      <c r="BK8" s="20">
        <v>4</v>
      </c>
      <c r="BL8" s="20">
        <v>2</v>
      </c>
      <c r="BM8" s="20">
        <v>7</v>
      </c>
      <c r="BN8" s="20">
        <v>7</v>
      </c>
      <c r="BO8" s="20">
        <v>3</v>
      </c>
      <c r="BP8" s="20">
        <v>0</v>
      </c>
      <c r="BQ8" s="20">
        <v>2</v>
      </c>
      <c r="BR8" s="20">
        <v>2</v>
      </c>
      <c r="BS8" s="20">
        <v>2</v>
      </c>
      <c r="BT8" s="20">
        <v>1</v>
      </c>
      <c r="BU8" s="20">
        <v>5</v>
      </c>
      <c r="BV8" s="21">
        <v>2</v>
      </c>
      <c r="BW8" s="20">
        <v>3</v>
      </c>
      <c r="BX8" s="20">
        <v>4</v>
      </c>
      <c r="BY8" s="20">
        <v>16</v>
      </c>
      <c r="BZ8" s="20">
        <v>3</v>
      </c>
      <c r="CA8" s="20">
        <v>4</v>
      </c>
      <c r="CB8" s="20">
        <v>3</v>
      </c>
      <c r="CC8" s="40">
        <f>[1]Constructions!DV8</f>
        <v>16</v>
      </c>
      <c r="CD8" s="40">
        <f>[1]Constructions!DW8</f>
        <v>7</v>
      </c>
      <c r="CE8" s="40">
        <f>[1]Constructions!DX8</f>
        <v>0</v>
      </c>
      <c r="CF8" s="40">
        <f>[1]Constructions!DY8</f>
        <v>0</v>
      </c>
      <c r="CG8" s="40">
        <f>[1]Constructions!DZ8</f>
        <v>0</v>
      </c>
      <c r="CH8" s="41">
        <f>[1]Constructions!EA8</f>
        <v>0</v>
      </c>
    </row>
    <row r="9" spans="1:86" s="79" customFormat="1" x14ac:dyDescent="0.25">
      <c r="A9" s="52" t="s">
        <v>41</v>
      </c>
      <c r="B9" s="51" t="s">
        <v>31</v>
      </c>
      <c r="C9" s="24"/>
      <c r="D9" s="24"/>
      <c r="E9" s="20"/>
      <c r="F9" s="20"/>
      <c r="G9" s="20"/>
      <c r="H9" s="6">
        <v>12</v>
      </c>
      <c r="I9" s="6">
        <v>11</v>
      </c>
      <c r="J9" s="6">
        <v>16</v>
      </c>
      <c r="K9" s="62">
        <v>11</v>
      </c>
      <c r="L9" s="6">
        <f t="shared" si="0"/>
        <v>18</v>
      </c>
      <c r="M9" s="6"/>
      <c r="N9" s="6"/>
      <c r="O9" s="29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0">
        <v>0</v>
      </c>
      <c r="AB9" s="20">
        <v>3</v>
      </c>
      <c r="AC9" s="20">
        <v>0</v>
      </c>
      <c r="AD9" s="20">
        <v>2</v>
      </c>
      <c r="AE9" s="20">
        <v>3</v>
      </c>
      <c r="AF9" s="20">
        <v>0</v>
      </c>
      <c r="AG9" s="20">
        <v>0</v>
      </c>
      <c r="AH9" s="6">
        <v>2</v>
      </c>
      <c r="AI9" s="6">
        <v>2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1</v>
      </c>
      <c r="AQ9" s="6">
        <v>0</v>
      </c>
      <c r="AR9" s="20">
        <v>0</v>
      </c>
      <c r="AS9" s="20">
        <v>4</v>
      </c>
      <c r="AT9" s="20">
        <v>1</v>
      </c>
      <c r="AU9" s="20">
        <v>5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2</v>
      </c>
      <c r="BB9" s="20">
        <v>2</v>
      </c>
      <c r="BC9" s="20">
        <v>1</v>
      </c>
      <c r="BD9" s="20">
        <v>2</v>
      </c>
      <c r="BE9" s="20">
        <v>5</v>
      </c>
      <c r="BF9" s="20">
        <v>1</v>
      </c>
      <c r="BG9" s="20">
        <v>1</v>
      </c>
      <c r="BH9" s="20">
        <v>1</v>
      </c>
      <c r="BI9" s="20">
        <v>0</v>
      </c>
      <c r="BJ9" s="20">
        <v>1</v>
      </c>
      <c r="BK9" s="20">
        <v>2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2</v>
      </c>
      <c r="BT9" s="20">
        <v>0</v>
      </c>
      <c r="BU9" s="20">
        <v>5</v>
      </c>
      <c r="BV9" s="21">
        <v>2</v>
      </c>
      <c r="BW9" s="20">
        <v>0</v>
      </c>
      <c r="BX9" s="20">
        <v>0</v>
      </c>
      <c r="BY9" s="20">
        <v>0</v>
      </c>
      <c r="BZ9" s="20">
        <v>0</v>
      </c>
      <c r="CA9" s="20">
        <v>2</v>
      </c>
      <c r="CB9" s="20">
        <v>0</v>
      </c>
      <c r="CC9" s="40">
        <f>[1]Constructions!DV9</f>
        <v>14</v>
      </c>
      <c r="CD9" s="40">
        <f>[1]Constructions!DW9</f>
        <v>2</v>
      </c>
      <c r="CE9" s="40">
        <f>[1]Constructions!DX9</f>
        <v>0</v>
      </c>
      <c r="CF9" s="40">
        <f>[1]Constructions!DY9</f>
        <v>0</v>
      </c>
      <c r="CG9" s="40">
        <f>[1]Constructions!DZ9</f>
        <v>0</v>
      </c>
      <c r="CH9" s="41">
        <f>[1]Constructions!EA9</f>
        <v>0</v>
      </c>
    </row>
    <row r="10" spans="1:86" s="79" customFormat="1" x14ac:dyDescent="0.25">
      <c r="A10" s="52" t="s">
        <v>42</v>
      </c>
      <c r="B10" s="51" t="s">
        <v>31</v>
      </c>
      <c r="C10" s="24"/>
      <c r="D10" s="24"/>
      <c r="E10" s="20"/>
      <c r="F10" s="20"/>
      <c r="G10" s="20"/>
      <c r="H10" s="6">
        <v>41</v>
      </c>
      <c r="I10" s="6">
        <v>60</v>
      </c>
      <c r="J10" s="6">
        <v>44</v>
      </c>
      <c r="K10" s="62">
        <v>26</v>
      </c>
      <c r="L10" s="6">
        <f t="shared" si="0"/>
        <v>38</v>
      </c>
      <c r="M10" s="6"/>
      <c r="N10" s="6"/>
      <c r="O10" s="29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0">
        <v>3</v>
      </c>
      <c r="AB10" s="20">
        <v>2</v>
      </c>
      <c r="AC10" s="20">
        <v>5</v>
      </c>
      <c r="AD10" s="20">
        <v>4</v>
      </c>
      <c r="AE10" s="20">
        <v>0</v>
      </c>
      <c r="AF10" s="20">
        <v>7</v>
      </c>
      <c r="AG10" s="20">
        <v>1</v>
      </c>
      <c r="AH10" s="6">
        <v>4</v>
      </c>
      <c r="AI10" s="6">
        <v>4</v>
      </c>
      <c r="AJ10" s="6">
        <v>4</v>
      </c>
      <c r="AK10" s="6">
        <v>2</v>
      </c>
      <c r="AL10" s="6">
        <v>5</v>
      </c>
      <c r="AM10" s="6">
        <v>1</v>
      </c>
      <c r="AN10" s="6">
        <v>8</v>
      </c>
      <c r="AO10" s="6">
        <v>1</v>
      </c>
      <c r="AP10" s="6">
        <v>1</v>
      </c>
      <c r="AQ10" s="6">
        <v>2</v>
      </c>
      <c r="AR10" s="20">
        <v>9</v>
      </c>
      <c r="AS10" s="20">
        <v>24</v>
      </c>
      <c r="AT10" s="20">
        <v>1</v>
      </c>
      <c r="AU10" s="20">
        <v>1</v>
      </c>
      <c r="AV10" s="20">
        <v>0</v>
      </c>
      <c r="AW10" s="20">
        <v>2</v>
      </c>
      <c r="AX10" s="20">
        <v>10</v>
      </c>
      <c r="AY10" s="20">
        <v>5</v>
      </c>
      <c r="AZ10" s="20">
        <v>1</v>
      </c>
      <c r="BA10" s="20">
        <v>4</v>
      </c>
      <c r="BB10" s="20">
        <v>5</v>
      </c>
      <c r="BC10" s="20">
        <v>4</v>
      </c>
      <c r="BD10" s="20">
        <v>6</v>
      </c>
      <c r="BE10" s="20">
        <v>4</v>
      </c>
      <c r="BF10" s="20">
        <v>6</v>
      </c>
      <c r="BG10" s="20">
        <v>1</v>
      </c>
      <c r="BH10" s="20">
        <v>1</v>
      </c>
      <c r="BI10" s="20">
        <v>1</v>
      </c>
      <c r="BJ10" s="20">
        <v>6</v>
      </c>
      <c r="BK10" s="20">
        <v>2</v>
      </c>
      <c r="BL10" s="20">
        <v>2</v>
      </c>
      <c r="BM10" s="20">
        <v>7</v>
      </c>
      <c r="BN10" s="20">
        <v>7</v>
      </c>
      <c r="BO10" s="20">
        <v>3</v>
      </c>
      <c r="BP10" s="20">
        <v>0</v>
      </c>
      <c r="BQ10" s="20">
        <v>2</v>
      </c>
      <c r="BR10" s="20">
        <v>2</v>
      </c>
      <c r="BS10" s="20">
        <v>0</v>
      </c>
      <c r="BT10" s="20">
        <v>1</v>
      </c>
      <c r="BU10" s="20">
        <v>0</v>
      </c>
      <c r="BV10" s="21">
        <v>0</v>
      </c>
      <c r="BW10" s="20">
        <v>3</v>
      </c>
      <c r="BX10" s="20">
        <v>4</v>
      </c>
      <c r="BY10" s="20">
        <v>16</v>
      </c>
      <c r="BZ10" s="20">
        <v>3</v>
      </c>
      <c r="CA10" s="20">
        <v>2</v>
      </c>
      <c r="CB10" s="20">
        <v>3</v>
      </c>
      <c r="CC10" s="40">
        <f>[1]Constructions!DV10</f>
        <v>2</v>
      </c>
      <c r="CD10" s="40">
        <f>[1]Constructions!DW10</f>
        <v>5</v>
      </c>
      <c r="CE10" s="40">
        <f>[1]Constructions!DX10</f>
        <v>0</v>
      </c>
      <c r="CF10" s="40">
        <f>[1]Constructions!DY10</f>
        <v>0</v>
      </c>
      <c r="CG10" s="40">
        <f>[1]Constructions!DZ10</f>
        <v>0</v>
      </c>
      <c r="CH10" s="41">
        <f>[1]Constructions!EA10</f>
        <v>0</v>
      </c>
    </row>
    <row r="11" spans="1:86" s="79" customFormat="1" x14ac:dyDescent="0.25">
      <c r="A11" s="51" t="s">
        <v>43</v>
      </c>
      <c r="B11" s="51" t="s">
        <v>31</v>
      </c>
      <c r="C11" s="24"/>
      <c r="D11" s="24"/>
      <c r="E11" s="20"/>
      <c r="F11" s="20"/>
      <c r="G11" s="20"/>
      <c r="H11" s="6">
        <v>1612</v>
      </c>
      <c r="I11" s="6">
        <v>2049</v>
      </c>
      <c r="J11" s="6">
        <v>2796</v>
      </c>
      <c r="K11" s="62">
        <v>2756</v>
      </c>
      <c r="L11" s="6">
        <f t="shared" si="0"/>
        <v>2425</v>
      </c>
      <c r="M11" s="6"/>
      <c r="N11" s="6"/>
      <c r="O11" s="29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0">
        <v>89</v>
      </c>
      <c r="AB11" s="20">
        <v>88</v>
      </c>
      <c r="AC11" s="20">
        <v>106</v>
      </c>
      <c r="AD11" s="20">
        <v>136</v>
      </c>
      <c r="AE11" s="20">
        <v>88</v>
      </c>
      <c r="AF11" s="20">
        <v>175</v>
      </c>
      <c r="AG11" s="20">
        <v>141</v>
      </c>
      <c r="AH11" s="6">
        <v>159</v>
      </c>
      <c r="AI11" s="6">
        <v>184</v>
      </c>
      <c r="AJ11" s="6">
        <v>125</v>
      </c>
      <c r="AK11" s="6">
        <v>182</v>
      </c>
      <c r="AL11" s="6">
        <v>139</v>
      </c>
      <c r="AM11" s="6">
        <v>84</v>
      </c>
      <c r="AN11" s="6">
        <v>157</v>
      </c>
      <c r="AO11" s="6">
        <v>113</v>
      </c>
      <c r="AP11" s="6">
        <v>170</v>
      </c>
      <c r="AQ11" s="6">
        <v>194</v>
      </c>
      <c r="AR11" s="20">
        <v>146</v>
      </c>
      <c r="AS11" s="20">
        <v>247</v>
      </c>
      <c r="AT11" s="20">
        <v>204</v>
      </c>
      <c r="AU11" s="20">
        <v>210</v>
      </c>
      <c r="AV11" s="20">
        <v>151</v>
      </c>
      <c r="AW11" s="20">
        <v>159</v>
      </c>
      <c r="AX11" s="20">
        <v>214</v>
      </c>
      <c r="AY11" s="20">
        <v>259</v>
      </c>
      <c r="AZ11" s="20">
        <v>213</v>
      </c>
      <c r="BA11" s="20">
        <v>198</v>
      </c>
      <c r="BB11" s="20">
        <v>189</v>
      </c>
      <c r="BC11" s="20">
        <v>161</v>
      </c>
      <c r="BD11" s="20">
        <v>222</v>
      </c>
      <c r="BE11" s="20">
        <v>279</v>
      </c>
      <c r="BF11" s="20">
        <v>301</v>
      </c>
      <c r="BG11" s="20">
        <v>240</v>
      </c>
      <c r="BH11" s="20">
        <v>243</v>
      </c>
      <c r="BI11" s="20">
        <v>197</v>
      </c>
      <c r="BJ11" s="20">
        <v>294</v>
      </c>
      <c r="BK11" s="20">
        <v>237</v>
      </c>
      <c r="BL11" s="20">
        <v>251</v>
      </c>
      <c r="BM11" s="20">
        <v>256</v>
      </c>
      <c r="BN11" s="20">
        <v>256</v>
      </c>
      <c r="BO11" s="20">
        <v>165</v>
      </c>
      <c r="BP11" s="20">
        <v>242</v>
      </c>
      <c r="BQ11" s="20">
        <v>275</v>
      </c>
      <c r="BR11" s="20">
        <v>213</v>
      </c>
      <c r="BS11" s="20">
        <v>256</v>
      </c>
      <c r="BT11" s="20">
        <v>95</v>
      </c>
      <c r="BU11" s="20">
        <v>174</v>
      </c>
      <c r="BV11" s="21">
        <v>336</v>
      </c>
      <c r="BW11" s="20">
        <v>180</v>
      </c>
      <c r="BX11" s="20">
        <v>301</v>
      </c>
      <c r="BY11" s="20">
        <v>359</v>
      </c>
      <c r="BZ11" s="20">
        <v>282</v>
      </c>
      <c r="CA11" s="20">
        <v>255</v>
      </c>
      <c r="CB11" s="20">
        <v>280</v>
      </c>
      <c r="CC11" s="40">
        <f>[1]Constructions!DV11</f>
        <v>438</v>
      </c>
      <c r="CD11" s="40">
        <f>[1]Constructions!DW11</f>
        <v>330</v>
      </c>
      <c r="CE11" s="40">
        <f>[1]Constructions!DX11</f>
        <v>0</v>
      </c>
      <c r="CF11" s="40">
        <f>[1]Constructions!DY11</f>
        <v>0</v>
      </c>
      <c r="CG11" s="40">
        <f>[1]Constructions!DZ11</f>
        <v>0</v>
      </c>
      <c r="CH11" s="41">
        <f>[1]Constructions!EA11</f>
        <v>0</v>
      </c>
    </row>
    <row r="12" spans="1:86" s="79" customFormat="1" x14ac:dyDescent="0.25">
      <c r="A12" s="51" t="s">
        <v>44</v>
      </c>
      <c r="B12" s="51" t="s">
        <v>31</v>
      </c>
      <c r="C12" s="24"/>
      <c r="D12" s="24"/>
      <c r="E12" s="20"/>
      <c r="F12" s="20"/>
      <c r="G12" s="20"/>
      <c r="H12" s="6">
        <v>95</v>
      </c>
      <c r="I12" s="6">
        <v>143</v>
      </c>
      <c r="J12" s="6">
        <v>111</v>
      </c>
      <c r="K12" s="62">
        <v>74</v>
      </c>
      <c r="L12" s="6">
        <f t="shared" si="0"/>
        <v>138</v>
      </c>
      <c r="M12" s="6"/>
      <c r="N12" s="6"/>
      <c r="O12" s="2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0">
        <v>3</v>
      </c>
      <c r="AB12" s="20">
        <v>6</v>
      </c>
      <c r="AC12" s="20">
        <v>4</v>
      </c>
      <c r="AD12" s="20">
        <v>8</v>
      </c>
      <c r="AE12" s="20">
        <v>2</v>
      </c>
      <c r="AF12" s="20">
        <v>9</v>
      </c>
      <c r="AG12" s="20">
        <v>5</v>
      </c>
      <c r="AH12" s="6">
        <v>13</v>
      </c>
      <c r="AI12" s="6">
        <v>7</v>
      </c>
      <c r="AJ12" s="6">
        <v>6</v>
      </c>
      <c r="AK12" s="6">
        <v>17</v>
      </c>
      <c r="AL12" s="6">
        <v>15</v>
      </c>
      <c r="AM12" s="6">
        <v>7</v>
      </c>
      <c r="AN12" s="6">
        <v>14</v>
      </c>
      <c r="AO12" s="6">
        <v>10</v>
      </c>
      <c r="AP12" s="6">
        <v>27</v>
      </c>
      <c r="AQ12" s="6">
        <v>10</v>
      </c>
      <c r="AR12" s="20">
        <v>11</v>
      </c>
      <c r="AS12" s="20">
        <v>13</v>
      </c>
      <c r="AT12" s="20">
        <v>14</v>
      </c>
      <c r="AU12" s="20">
        <v>14</v>
      </c>
      <c r="AV12" s="20">
        <v>11</v>
      </c>
      <c r="AW12" s="20">
        <v>8</v>
      </c>
      <c r="AX12" s="20">
        <v>4</v>
      </c>
      <c r="AY12" s="20">
        <v>7</v>
      </c>
      <c r="AZ12" s="20">
        <v>7</v>
      </c>
      <c r="BA12" s="20">
        <v>7</v>
      </c>
      <c r="BB12" s="20">
        <v>6</v>
      </c>
      <c r="BC12" s="20">
        <v>12</v>
      </c>
      <c r="BD12" s="20">
        <v>5</v>
      </c>
      <c r="BE12" s="20">
        <v>19</v>
      </c>
      <c r="BF12" s="20">
        <v>9</v>
      </c>
      <c r="BG12" s="20">
        <v>9</v>
      </c>
      <c r="BH12" s="20">
        <v>10</v>
      </c>
      <c r="BI12" s="20">
        <v>12</v>
      </c>
      <c r="BJ12" s="20">
        <v>8</v>
      </c>
      <c r="BK12" s="20">
        <v>6</v>
      </c>
      <c r="BL12" s="20">
        <v>5</v>
      </c>
      <c r="BM12" s="20">
        <v>5</v>
      </c>
      <c r="BN12" s="20">
        <v>4</v>
      </c>
      <c r="BO12" s="20">
        <v>6</v>
      </c>
      <c r="BP12" s="20">
        <v>10</v>
      </c>
      <c r="BQ12" s="20">
        <v>7</v>
      </c>
      <c r="BR12" s="20">
        <v>12</v>
      </c>
      <c r="BS12" s="20">
        <v>5</v>
      </c>
      <c r="BT12" s="20">
        <v>2</v>
      </c>
      <c r="BU12" s="20">
        <v>5</v>
      </c>
      <c r="BV12" s="21">
        <v>7</v>
      </c>
      <c r="BW12" s="20">
        <v>8</v>
      </c>
      <c r="BX12" s="20">
        <v>10</v>
      </c>
      <c r="BY12" s="20">
        <v>20</v>
      </c>
      <c r="BZ12" s="20">
        <v>16</v>
      </c>
      <c r="CA12" s="20">
        <v>4</v>
      </c>
      <c r="CB12" s="20">
        <v>23</v>
      </c>
      <c r="CC12" s="40">
        <f>[1]Constructions!DV14</f>
        <v>27</v>
      </c>
      <c r="CD12" s="40">
        <f>[1]Constructions!DW14</f>
        <v>30</v>
      </c>
      <c r="CE12" s="40">
        <f>[1]Constructions!DX14</f>
        <v>0</v>
      </c>
      <c r="CF12" s="40">
        <f>[1]Constructions!DY14</f>
        <v>0</v>
      </c>
      <c r="CG12" s="40">
        <f>[1]Constructions!DZ14</f>
        <v>0</v>
      </c>
      <c r="CH12" s="41">
        <f>[1]Constructions!EA14</f>
        <v>0</v>
      </c>
    </row>
    <row r="13" spans="1:86" s="79" customFormat="1" x14ac:dyDescent="0.25">
      <c r="A13" s="51" t="s">
        <v>45</v>
      </c>
      <c r="B13" s="51" t="s">
        <v>31</v>
      </c>
      <c r="C13" s="24"/>
      <c r="D13" s="24"/>
      <c r="E13" s="20"/>
      <c r="F13" s="20"/>
      <c r="G13" s="20"/>
      <c r="H13" s="6">
        <v>172</v>
      </c>
      <c r="I13" s="6">
        <v>275</v>
      </c>
      <c r="J13" s="6">
        <v>280</v>
      </c>
      <c r="K13" s="62">
        <v>304</v>
      </c>
      <c r="L13" s="6">
        <f t="shared" si="0"/>
        <v>176</v>
      </c>
      <c r="M13" s="6"/>
      <c r="N13" s="6"/>
      <c r="O13" s="29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0">
        <v>5</v>
      </c>
      <c r="AB13" s="20">
        <v>6</v>
      </c>
      <c r="AC13" s="20">
        <v>11</v>
      </c>
      <c r="AD13" s="20">
        <v>18</v>
      </c>
      <c r="AE13" s="20">
        <v>9</v>
      </c>
      <c r="AF13" s="20">
        <v>28</v>
      </c>
      <c r="AG13" s="20">
        <v>17</v>
      </c>
      <c r="AH13" s="6">
        <v>21</v>
      </c>
      <c r="AI13" s="6">
        <v>13</v>
      </c>
      <c r="AJ13" s="6">
        <v>12</v>
      </c>
      <c r="AK13" s="6">
        <v>20</v>
      </c>
      <c r="AL13" s="6">
        <v>12</v>
      </c>
      <c r="AM13" s="6">
        <v>14</v>
      </c>
      <c r="AN13" s="6">
        <v>19</v>
      </c>
      <c r="AO13" s="6">
        <v>17</v>
      </c>
      <c r="AP13" s="6">
        <v>31</v>
      </c>
      <c r="AQ13" s="6">
        <v>63</v>
      </c>
      <c r="AR13" s="20">
        <v>16</v>
      </c>
      <c r="AS13" s="20">
        <v>22</v>
      </c>
      <c r="AT13" s="20">
        <v>23</v>
      </c>
      <c r="AU13" s="20">
        <v>18</v>
      </c>
      <c r="AV13" s="20">
        <v>19</v>
      </c>
      <c r="AW13" s="20">
        <v>19</v>
      </c>
      <c r="AX13" s="20">
        <v>14</v>
      </c>
      <c r="AY13" s="20">
        <v>13</v>
      </c>
      <c r="AZ13" s="20">
        <v>19</v>
      </c>
      <c r="BA13" s="20">
        <v>22</v>
      </c>
      <c r="BB13" s="20">
        <v>17</v>
      </c>
      <c r="BC13" s="20">
        <v>19</v>
      </c>
      <c r="BD13" s="20">
        <v>34</v>
      </c>
      <c r="BE13" s="20">
        <v>29</v>
      </c>
      <c r="BF13" s="20">
        <v>28</v>
      </c>
      <c r="BG13" s="20">
        <v>22</v>
      </c>
      <c r="BH13" s="20">
        <v>24</v>
      </c>
      <c r="BI13" s="20">
        <v>16</v>
      </c>
      <c r="BJ13" s="20">
        <v>37</v>
      </c>
      <c r="BK13" s="20">
        <v>30</v>
      </c>
      <c r="BL13" s="20">
        <v>30</v>
      </c>
      <c r="BM13" s="20">
        <v>20</v>
      </c>
      <c r="BN13" s="20">
        <v>17</v>
      </c>
      <c r="BO13" s="20">
        <v>13</v>
      </c>
      <c r="BP13" s="20">
        <v>17</v>
      </c>
      <c r="BQ13" s="20">
        <v>34</v>
      </c>
      <c r="BR13" s="20">
        <v>34</v>
      </c>
      <c r="BS13" s="20">
        <v>17</v>
      </c>
      <c r="BT13" s="20">
        <v>10</v>
      </c>
      <c r="BU13" s="20">
        <v>21</v>
      </c>
      <c r="BV13" s="21">
        <v>61</v>
      </c>
      <c r="BW13" s="20">
        <v>11</v>
      </c>
      <c r="BX13" s="20">
        <v>22</v>
      </c>
      <c r="BY13" s="20">
        <v>20</v>
      </c>
      <c r="BZ13" s="20">
        <v>26</v>
      </c>
      <c r="CA13" s="20">
        <v>18</v>
      </c>
      <c r="CB13" s="20">
        <v>20</v>
      </c>
      <c r="CC13" s="40">
        <f>[1]Constructions!DV15</f>
        <v>23</v>
      </c>
      <c r="CD13" s="40">
        <f>[1]Constructions!DW15</f>
        <v>36</v>
      </c>
      <c r="CE13" s="40">
        <f>[1]Constructions!DX15</f>
        <v>0</v>
      </c>
      <c r="CF13" s="40">
        <f>[1]Constructions!DY15</f>
        <v>0</v>
      </c>
      <c r="CG13" s="40">
        <f>[1]Constructions!DZ15</f>
        <v>0</v>
      </c>
      <c r="CH13" s="41">
        <f>[1]Constructions!EA15</f>
        <v>0</v>
      </c>
    </row>
    <row r="14" spans="1:86" s="79" customFormat="1" x14ac:dyDescent="0.25">
      <c r="A14" s="51" t="s">
        <v>46</v>
      </c>
      <c r="B14" s="51" t="s">
        <v>31</v>
      </c>
      <c r="C14" s="24"/>
      <c r="D14" s="24"/>
      <c r="E14" s="20"/>
      <c r="F14" s="20"/>
      <c r="G14" s="20"/>
      <c r="H14" s="6">
        <v>112</v>
      </c>
      <c r="I14" s="6">
        <v>85</v>
      </c>
      <c r="J14" s="6">
        <v>149</v>
      </c>
      <c r="K14" s="62">
        <v>115</v>
      </c>
      <c r="L14" s="6">
        <f t="shared" si="0"/>
        <v>82</v>
      </c>
      <c r="M14" s="6"/>
      <c r="N14" s="6"/>
      <c r="O14" s="29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0">
        <v>10</v>
      </c>
      <c r="AB14" s="20">
        <v>6</v>
      </c>
      <c r="AC14" s="20">
        <v>6</v>
      </c>
      <c r="AD14" s="20">
        <v>10</v>
      </c>
      <c r="AE14" s="20">
        <v>6</v>
      </c>
      <c r="AF14" s="20">
        <v>12</v>
      </c>
      <c r="AG14" s="20">
        <v>4</v>
      </c>
      <c r="AH14" s="6">
        <v>7</v>
      </c>
      <c r="AI14" s="6">
        <v>25</v>
      </c>
      <c r="AJ14" s="6">
        <v>5</v>
      </c>
      <c r="AK14" s="6">
        <v>12</v>
      </c>
      <c r="AL14" s="6">
        <v>9</v>
      </c>
      <c r="AM14" s="6">
        <v>7</v>
      </c>
      <c r="AN14" s="6">
        <v>2</v>
      </c>
      <c r="AO14" s="6">
        <v>12</v>
      </c>
      <c r="AP14" s="6">
        <v>10</v>
      </c>
      <c r="AQ14" s="6">
        <v>8</v>
      </c>
      <c r="AR14" s="20">
        <v>11</v>
      </c>
      <c r="AS14" s="20">
        <v>7</v>
      </c>
      <c r="AT14" s="20">
        <v>9</v>
      </c>
      <c r="AU14" s="20">
        <v>7</v>
      </c>
      <c r="AV14" s="20">
        <v>0</v>
      </c>
      <c r="AW14" s="20">
        <v>7</v>
      </c>
      <c r="AX14" s="20">
        <v>5</v>
      </c>
      <c r="AY14" s="20">
        <v>7</v>
      </c>
      <c r="AZ14" s="20">
        <v>10</v>
      </c>
      <c r="BA14" s="20">
        <v>8</v>
      </c>
      <c r="BB14" s="20">
        <v>14</v>
      </c>
      <c r="BC14" s="20">
        <v>17</v>
      </c>
      <c r="BD14" s="20">
        <v>19</v>
      </c>
      <c r="BE14" s="20">
        <v>20</v>
      </c>
      <c r="BF14" s="20">
        <v>15</v>
      </c>
      <c r="BG14" s="20">
        <v>8</v>
      </c>
      <c r="BH14" s="20">
        <v>11</v>
      </c>
      <c r="BI14" s="20">
        <v>7</v>
      </c>
      <c r="BJ14" s="20">
        <v>13</v>
      </c>
      <c r="BK14" s="20">
        <v>12</v>
      </c>
      <c r="BL14" s="20">
        <v>7</v>
      </c>
      <c r="BM14" s="20">
        <v>5</v>
      </c>
      <c r="BN14" s="20">
        <v>8</v>
      </c>
      <c r="BO14" s="20">
        <v>12</v>
      </c>
      <c r="BP14" s="20">
        <v>8</v>
      </c>
      <c r="BQ14" s="20">
        <v>9</v>
      </c>
      <c r="BR14" s="20">
        <v>11</v>
      </c>
      <c r="BS14" s="20">
        <v>14</v>
      </c>
      <c r="BT14" s="20">
        <v>4</v>
      </c>
      <c r="BU14" s="20">
        <v>8</v>
      </c>
      <c r="BV14" s="21">
        <v>17</v>
      </c>
      <c r="BW14" s="20">
        <v>7</v>
      </c>
      <c r="BX14" s="20">
        <v>3</v>
      </c>
      <c r="BY14" s="20">
        <v>12</v>
      </c>
      <c r="BZ14" s="20">
        <v>8</v>
      </c>
      <c r="CA14" s="20">
        <v>6</v>
      </c>
      <c r="CB14" s="20">
        <v>14</v>
      </c>
      <c r="CC14" s="40">
        <f>[1]Constructions!DV16</f>
        <v>19</v>
      </c>
      <c r="CD14" s="40">
        <f>[1]Constructions!DW16</f>
        <v>13</v>
      </c>
      <c r="CE14" s="40">
        <f>[1]Constructions!DX16</f>
        <v>0</v>
      </c>
      <c r="CF14" s="40">
        <f>[1]Constructions!DY16</f>
        <v>0</v>
      </c>
      <c r="CG14" s="40">
        <f>[1]Constructions!DZ16</f>
        <v>0</v>
      </c>
      <c r="CH14" s="41">
        <f>[1]Constructions!EA16</f>
        <v>0</v>
      </c>
    </row>
    <row r="15" spans="1:86" s="79" customFormat="1" x14ac:dyDescent="0.25">
      <c r="A15" s="51" t="s">
        <v>47</v>
      </c>
      <c r="B15" s="51" t="s">
        <v>31</v>
      </c>
      <c r="C15" s="24"/>
      <c r="D15" s="24"/>
      <c r="E15" s="20"/>
      <c r="F15" s="20"/>
      <c r="G15" s="20"/>
      <c r="H15" s="6">
        <v>26</v>
      </c>
      <c r="I15" s="6">
        <v>13</v>
      </c>
      <c r="J15" s="6">
        <v>22</v>
      </c>
      <c r="K15" s="62">
        <v>8</v>
      </c>
      <c r="L15" s="6">
        <f t="shared" si="0"/>
        <v>18</v>
      </c>
      <c r="M15" s="6"/>
      <c r="N15" s="6"/>
      <c r="O15" s="29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0">
        <v>0</v>
      </c>
      <c r="AB15" s="20">
        <v>4</v>
      </c>
      <c r="AC15" s="20">
        <v>11</v>
      </c>
      <c r="AD15" s="20">
        <v>1</v>
      </c>
      <c r="AE15" s="20">
        <v>0</v>
      </c>
      <c r="AF15" s="20">
        <v>2</v>
      </c>
      <c r="AG15" s="20">
        <v>0</v>
      </c>
      <c r="AH15" s="6">
        <v>5</v>
      </c>
      <c r="AI15" s="6">
        <v>3</v>
      </c>
      <c r="AJ15" s="6">
        <v>0</v>
      </c>
      <c r="AK15" s="6">
        <v>0</v>
      </c>
      <c r="AL15" s="6">
        <v>0</v>
      </c>
      <c r="AM15" s="6">
        <v>0</v>
      </c>
      <c r="AN15" s="6">
        <v>6</v>
      </c>
      <c r="AO15" s="6">
        <v>1</v>
      </c>
      <c r="AP15" s="6">
        <v>0</v>
      </c>
      <c r="AQ15" s="6">
        <v>0</v>
      </c>
      <c r="AR15" s="20">
        <v>0</v>
      </c>
      <c r="AS15" s="20">
        <v>0</v>
      </c>
      <c r="AT15" s="20">
        <v>1</v>
      </c>
      <c r="AU15" s="20">
        <v>1</v>
      </c>
      <c r="AV15" s="20">
        <v>0</v>
      </c>
      <c r="AW15" s="20">
        <v>3</v>
      </c>
      <c r="AX15" s="20">
        <v>1</v>
      </c>
      <c r="AY15" s="20">
        <v>0</v>
      </c>
      <c r="AZ15" s="20">
        <v>0</v>
      </c>
      <c r="BA15" s="20">
        <v>4</v>
      </c>
      <c r="BB15" s="20">
        <v>1</v>
      </c>
      <c r="BC15" s="20">
        <v>1</v>
      </c>
      <c r="BD15" s="20">
        <v>0</v>
      </c>
      <c r="BE15" s="20">
        <v>0</v>
      </c>
      <c r="BF15" s="20">
        <v>0</v>
      </c>
      <c r="BG15" s="20">
        <v>2</v>
      </c>
      <c r="BH15" s="20">
        <v>4</v>
      </c>
      <c r="BI15" s="20">
        <v>3</v>
      </c>
      <c r="BJ15" s="20">
        <v>7</v>
      </c>
      <c r="BK15" s="20">
        <v>0</v>
      </c>
      <c r="BL15" s="20">
        <v>2</v>
      </c>
      <c r="BM15" s="20">
        <v>0</v>
      </c>
      <c r="BN15" s="20">
        <v>0</v>
      </c>
      <c r="BO15" s="20">
        <v>0</v>
      </c>
      <c r="BP15" s="20">
        <v>0</v>
      </c>
      <c r="BQ15" s="20">
        <v>3</v>
      </c>
      <c r="BR15" s="20">
        <v>1</v>
      </c>
      <c r="BS15" s="20">
        <v>1</v>
      </c>
      <c r="BT15" s="20">
        <v>1</v>
      </c>
      <c r="BU15" s="20">
        <v>0</v>
      </c>
      <c r="BV15" s="21">
        <v>0</v>
      </c>
      <c r="BW15" s="20">
        <v>4</v>
      </c>
      <c r="BX15" s="20">
        <v>7</v>
      </c>
      <c r="BY15" s="20">
        <v>2</v>
      </c>
      <c r="BZ15" s="20">
        <v>1</v>
      </c>
      <c r="CA15" s="20">
        <v>0</v>
      </c>
      <c r="CB15" s="20">
        <v>0</v>
      </c>
      <c r="CC15" s="40">
        <f>[1]Constructions!DV17</f>
        <v>2</v>
      </c>
      <c r="CD15" s="40">
        <f>[1]Constructions!DW17</f>
        <v>2</v>
      </c>
      <c r="CE15" s="40">
        <f>[1]Constructions!DX17</f>
        <v>0</v>
      </c>
      <c r="CF15" s="40">
        <f>[1]Constructions!DY17</f>
        <v>0</v>
      </c>
      <c r="CG15" s="40">
        <f>[1]Constructions!DZ17</f>
        <v>0</v>
      </c>
      <c r="CH15" s="41">
        <f>[1]Constructions!EA17</f>
        <v>0</v>
      </c>
    </row>
    <row r="16" spans="1:86" s="80" customFormat="1" x14ac:dyDescent="0.25">
      <c r="A16" s="50" t="s">
        <v>49</v>
      </c>
      <c r="B16" s="95" t="s">
        <v>31</v>
      </c>
      <c r="C16" s="16"/>
      <c r="D16" s="16"/>
      <c r="E16" s="16"/>
      <c r="F16" s="16"/>
      <c r="G16" s="16"/>
      <c r="H16" s="16">
        <v>2070</v>
      </c>
      <c r="I16" s="16">
        <v>2636</v>
      </c>
      <c r="J16" s="16">
        <v>3418</v>
      </c>
      <c r="K16" s="65">
        <v>3294</v>
      </c>
      <c r="L16" s="16">
        <f t="shared" si="0"/>
        <v>2895</v>
      </c>
      <c r="M16" s="16"/>
      <c r="N16" s="16"/>
      <c r="O16" s="18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5">
        <v>110</v>
      </c>
      <c r="AB16" s="15">
        <v>115</v>
      </c>
      <c r="AC16" s="15">
        <v>143</v>
      </c>
      <c r="AD16" s="15">
        <v>179</v>
      </c>
      <c r="AE16" s="15">
        <v>108</v>
      </c>
      <c r="AF16" s="15">
        <v>233</v>
      </c>
      <c r="AG16" s="15">
        <v>168</v>
      </c>
      <c r="AH16" s="15">
        <v>211</v>
      </c>
      <c r="AI16" s="15">
        <v>238</v>
      </c>
      <c r="AJ16" s="15">
        <v>152</v>
      </c>
      <c r="AK16" s="15">
        <v>233</v>
      </c>
      <c r="AL16" s="15">
        <v>180</v>
      </c>
      <c r="AM16" s="15">
        <v>113</v>
      </c>
      <c r="AN16" s="15">
        <v>206</v>
      </c>
      <c r="AO16" s="15">
        <v>154</v>
      </c>
      <c r="AP16" s="15">
        <v>240</v>
      </c>
      <c r="AQ16" s="15">
        <v>277</v>
      </c>
      <c r="AR16" s="15">
        <v>193</v>
      </c>
      <c r="AS16" s="15">
        <v>317</v>
      </c>
      <c r="AT16" s="15">
        <v>253</v>
      </c>
      <c r="AU16" s="15">
        <v>256</v>
      </c>
      <c r="AV16" s="15">
        <v>181</v>
      </c>
      <c r="AW16" s="15">
        <v>198</v>
      </c>
      <c r="AX16" s="15">
        <v>248</v>
      </c>
      <c r="AY16" s="15">
        <v>291</v>
      </c>
      <c r="AZ16" s="15">
        <v>250</v>
      </c>
      <c r="BA16" s="15">
        <v>245</v>
      </c>
      <c r="BB16" s="15">
        <v>234</v>
      </c>
      <c r="BC16" s="15">
        <v>215</v>
      </c>
      <c r="BD16" s="15">
        <v>288</v>
      </c>
      <c r="BE16" s="16">
        <v>356</v>
      </c>
      <c r="BF16" s="16">
        <v>360</v>
      </c>
      <c r="BG16" s="16">
        <v>283</v>
      </c>
      <c r="BH16" s="16">
        <v>294</v>
      </c>
      <c r="BI16" s="16">
        <v>236</v>
      </c>
      <c r="BJ16" s="16">
        <v>366</v>
      </c>
      <c r="BK16" s="16">
        <v>289</v>
      </c>
      <c r="BL16" s="16">
        <v>297</v>
      </c>
      <c r="BM16" s="16">
        <v>293</v>
      </c>
      <c r="BN16" s="16">
        <v>292</v>
      </c>
      <c r="BO16" s="16">
        <v>199</v>
      </c>
      <c r="BP16" s="16">
        <v>277</v>
      </c>
      <c r="BQ16" s="16">
        <v>330</v>
      </c>
      <c r="BR16" s="16">
        <v>273</v>
      </c>
      <c r="BS16" s="16">
        <v>295</v>
      </c>
      <c r="BT16" s="16">
        <v>113</v>
      </c>
      <c r="BU16" s="16">
        <v>213</v>
      </c>
      <c r="BV16" s="17">
        <v>423</v>
      </c>
      <c r="BW16" s="16">
        <v>213</v>
      </c>
      <c r="BX16" s="16">
        <v>347</v>
      </c>
      <c r="BY16" s="16">
        <v>429</v>
      </c>
      <c r="BZ16" s="16">
        <v>336</v>
      </c>
      <c r="CA16" s="16">
        <v>287</v>
      </c>
      <c r="CB16" s="16">
        <v>340</v>
      </c>
      <c r="CC16" s="65">
        <f>[1]Constructions!DV18</f>
        <v>525</v>
      </c>
      <c r="CD16" s="65">
        <f>[1]Constructions!DW18</f>
        <v>418</v>
      </c>
      <c r="CE16" s="65">
        <f>[1]Constructions!DX18</f>
        <v>0</v>
      </c>
      <c r="CF16" s="65">
        <f>[1]Constructions!DY18</f>
        <v>0</v>
      </c>
      <c r="CG16" s="65">
        <f>[1]Constructions!DZ18</f>
        <v>0</v>
      </c>
      <c r="CH16" s="66">
        <f>[1]Constructions!EA18</f>
        <v>0</v>
      </c>
    </row>
    <row r="17" spans="1:86" s="81" customFormat="1" x14ac:dyDescent="0.25">
      <c r="A17" s="50" t="s">
        <v>48</v>
      </c>
      <c r="B17" s="50"/>
      <c r="C17" s="48"/>
      <c r="D17" s="48"/>
      <c r="E17" s="16"/>
      <c r="F17" s="16"/>
      <c r="G17" s="16"/>
      <c r="H17" s="6"/>
      <c r="I17" s="6"/>
      <c r="J17" s="6"/>
      <c r="K17" s="65"/>
      <c r="L17" s="6"/>
      <c r="M17" s="6"/>
      <c r="N17" s="6"/>
      <c r="O17" s="18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5"/>
      <c r="AI17" s="15"/>
      <c r="AJ17" s="15"/>
      <c r="AK17" s="6"/>
      <c r="AL17" s="6"/>
      <c r="AM17" s="6"/>
      <c r="AN17" s="6"/>
      <c r="AO17" s="6"/>
      <c r="AP17" s="6"/>
      <c r="AQ17" s="6"/>
      <c r="AR17" s="16"/>
      <c r="AS17" s="16"/>
      <c r="AT17" s="16"/>
      <c r="AU17" s="16"/>
      <c r="AV17" s="16"/>
      <c r="AW17" s="16"/>
      <c r="AX17" s="16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16"/>
      <c r="BL17" s="16"/>
      <c r="BM17" s="16"/>
      <c r="BN17" s="16"/>
      <c r="BO17" s="16"/>
      <c r="BP17" s="16"/>
      <c r="BQ17" s="16"/>
      <c r="BR17" s="16"/>
      <c r="BS17" s="16"/>
      <c r="BT17" s="20">
        <v>0</v>
      </c>
      <c r="BU17" s="20"/>
      <c r="BV17" s="21"/>
      <c r="BW17" s="16"/>
      <c r="BX17" s="16"/>
      <c r="BY17" s="16"/>
      <c r="BZ17" s="16"/>
      <c r="CA17" s="16"/>
      <c r="CB17" s="16"/>
      <c r="CC17" s="65"/>
      <c r="CD17" s="65"/>
      <c r="CE17" s="65"/>
      <c r="CF17" s="62"/>
      <c r="CG17" s="62"/>
      <c r="CH17" s="63"/>
    </row>
    <row r="18" spans="1:86" x14ac:dyDescent="0.25">
      <c r="A18" s="51" t="s">
        <v>40</v>
      </c>
      <c r="B18" s="51" t="s">
        <v>32</v>
      </c>
      <c r="C18" s="20">
        <v>191971.8</v>
      </c>
      <c r="D18" s="20">
        <v>57737.47</v>
      </c>
      <c r="E18" s="20">
        <v>79152.56</v>
      </c>
      <c r="F18" s="20">
        <v>196529.39</v>
      </c>
      <c r="G18" s="20">
        <v>68695.31</v>
      </c>
      <c r="H18" s="20">
        <v>123729.52</v>
      </c>
      <c r="I18" s="20">
        <v>64237.009999999995</v>
      </c>
      <c r="J18" s="6">
        <v>55597.320000000007</v>
      </c>
      <c r="K18" s="93">
        <v>166577.65</v>
      </c>
      <c r="L18" s="6">
        <f t="shared" si="0"/>
        <v>103951.39</v>
      </c>
      <c r="M18" s="6"/>
      <c r="N18" s="6"/>
      <c r="O18" s="22">
        <v>17830.28</v>
      </c>
      <c r="P18" s="20">
        <v>628</v>
      </c>
      <c r="Q18" s="20">
        <v>1212.5999999999999</v>
      </c>
      <c r="R18" s="20">
        <v>3225.7200000000003</v>
      </c>
      <c r="S18" s="20">
        <v>2979.46</v>
      </c>
      <c r="T18" s="20">
        <v>4742.0200000000004</v>
      </c>
      <c r="U18" s="20">
        <v>13254.29</v>
      </c>
      <c r="V18" s="20">
        <v>2507.4899999999998</v>
      </c>
      <c r="W18" s="20">
        <v>2103.1</v>
      </c>
      <c r="X18" s="20">
        <v>10176</v>
      </c>
      <c r="Y18" s="20">
        <v>7185.47</v>
      </c>
      <c r="Z18" s="20">
        <v>2850.88</v>
      </c>
      <c r="AA18" s="20">
        <v>9504</v>
      </c>
      <c r="AB18" s="20">
        <v>6121</v>
      </c>
      <c r="AC18" s="20">
        <v>8398</v>
      </c>
      <c r="AD18" s="20">
        <v>2691.11</v>
      </c>
      <c r="AE18" s="20">
        <v>727.6</v>
      </c>
      <c r="AF18" s="20">
        <v>38378.5</v>
      </c>
      <c r="AG18" s="20">
        <v>4563</v>
      </c>
      <c r="AH18" s="6">
        <v>41911</v>
      </c>
      <c r="AI18" s="6">
        <v>5370.2799999999988</v>
      </c>
      <c r="AJ18" s="6">
        <v>2216.0099999999948</v>
      </c>
      <c r="AK18" s="6">
        <v>2119</v>
      </c>
      <c r="AL18" s="6">
        <v>1730.02</v>
      </c>
      <c r="AM18" s="6">
        <v>2492</v>
      </c>
      <c r="AN18" s="6">
        <v>6949.79</v>
      </c>
      <c r="AO18" s="6">
        <v>640</v>
      </c>
      <c r="AP18" s="6">
        <v>2948</v>
      </c>
      <c r="AQ18" s="6">
        <v>4097.0200000000004</v>
      </c>
      <c r="AR18" s="20">
        <v>18584</v>
      </c>
      <c r="AS18" s="20">
        <v>18094</v>
      </c>
      <c r="AT18" s="20">
        <v>161</v>
      </c>
      <c r="AU18" s="20">
        <v>1192</v>
      </c>
      <c r="AV18" s="20">
        <v>0</v>
      </c>
      <c r="AW18" s="20">
        <v>2382.1999999999998</v>
      </c>
      <c r="AX18" s="20">
        <v>6697</v>
      </c>
      <c r="AY18" s="20">
        <v>4499.3599999999997</v>
      </c>
      <c r="AZ18" s="20">
        <v>498</v>
      </c>
      <c r="BA18" s="20">
        <v>1996</v>
      </c>
      <c r="BB18" s="20">
        <v>1315.79</v>
      </c>
      <c r="BC18" s="20">
        <v>2141.7200000000003</v>
      </c>
      <c r="BD18" s="20">
        <v>5738.35</v>
      </c>
      <c r="BE18" s="20">
        <v>4964</v>
      </c>
      <c r="BF18" s="20">
        <v>5399.08</v>
      </c>
      <c r="BG18" s="20">
        <v>828</v>
      </c>
      <c r="BH18" s="20">
        <v>240</v>
      </c>
      <c r="BI18" s="20">
        <v>10871</v>
      </c>
      <c r="BJ18" s="20">
        <v>17106.02</v>
      </c>
      <c r="BK18" s="20">
        <v>8698.51</v>
      </c>
      <c r="BL18" s="20">
        <v>516</v>
      </c>
      <c r="BM18" s="20">
        <v>1109</v>
      </c>
      <c r="BN18" s="20">
        <v>118579.06</v>
      </c>
      <c r="BO18" s="20">
        <v>3282</v>
      </c>
      <c r="BP18" s="20">
        <v>0</v>
      </c>
      <c r="BQ18" s="20">
        <v>853</v>
      </c>
      <c r="BR18" s="20">
        <v>25203.8</v>
      </c>
      <c r="BS18" s="20">
        <v>4443.5</v>
      </c>
      <c r="BT18" s="20">
        <v>1467</v>
      </c>
      <c r="BU18" s="20">
        <v>1672</v>
      </c>
      <c r="BV18" s="21">
        <v>753.78</v>
      </c>
      <c r="BW18" s="20">
        <v>28998.25</v>
      </c>
      <c r="BX18" s="20">
        <v>5746.54</v>
      </c>
      <c r="BY18" s="20">
        <v>6271.6</v>
      </c>
      <c r="BZ18" s="20">
        <v>4497</v>
      </c>
      <c r="CA18" s="20">
        <v>5807</v>
      </c>
      <c r="CB18" s="20">
        <v>8324</v>
      </c>
      <c r="CC18" s="40">
        <f>[1]Constructions!DV19</f>
        <v>11274</v>
      </c>
      <c r="CD18" s="40">
        <f>[1]Constructions!DW19</f>
        <v>33033</v>
      </c>
      <c r="CE18" s="40">
        <f>[1]Constructions!DX19</f>
        <v>0</v>
      </c>
      <c r="CF18" s="40">
        <f>[1]Constructions!DY19</f>
        <v>0</v>
      </c>
      <c r="CG18" s="40">
        <f>[1]Constructions!DZ19</f>
        <v>0</v>
      </c>
      <c r="CH18" s="41">
        <f>[1]Constructions!EA19</f>
        <v>0</v>
      </c>
    </row>
    <row r="19" spans="1:86" x14ac:dyDescent="0.25">
      <c r="A19" s="52" t="s">
        <v>41</v>
      </c>
      <c r="B19" s="51" t="s">
        <v>32</v>
      </c>
      <c r="C19" s="20">
        <v>7332.06</v>
      </c>
      <c r="D19" s="20">
        <v>2430.5</v>
      </c>
      <c r="E19" s="20">
        <v>8100.8600000000006</v>
      </c>
      <c r="F19" s="20">
        <v>103842.84999999999</v>
      </c>
      <c r="G19" s="20">
        <v>19650.5</v>
      </c>
      <c r="H19" s="6">
        <v>7344.45</v>
      </c>
      <c r="I19" s="6">
        <v>4741.8</v>
      </c>
      <c r="J19" s="6">
        <v>17013.39</v>
      </c>
      <c r="K19" s="93">
        <v>12384.28</v>
      </c>
      <c r="L19" s="6">
        <f t="shared" si="0"/>
        <v>9502</v>
      </c>
      <c r="M19" s="6"/>
      <c r="N19" s="6"/>
      <c r="O19" s="22">
        <v>427.28</v>
      </c>
      <c r="P19" s="20">
        <v>0</v>
      </c>
      <c r="Q19" s="20">
        <v>0</v>
      </c>
      <c r="R19" s="20">
        <v>0</v>
      </c>
      <c r="S19" s="20">
        <v>2914.46</v>
      </c>
      <c r="T19" s="20">
        <v>1318.02</v>
      </c>
      <c r="U19" s="20">
        <v>9140.25</v>
      </c>
      <c r="V19" s="20">
        <v>1857.49</v>
      </c>
      <c r="W19" s="20">
        <v>0</v>
      </c>
      <c r="X19" s="20">
        <v>2027</v>
      </c>
      <c r="Y19" s="20">
        <v>0</v>
      </c>
      <c r="Z19" s="20">
        <v>1966</v>
      </c>
      <c r="AA19" s="20">
        <v>0</v>
      </c>
      <c r="AB19" s="20">
        <v>2981</v>
      </c>
      <c r="AC19" s="20">
        <v>0</v>
      </c>
      <c r="AD19" s="20">
        <v>501.85</v>
      </c>
      <c r="AE19" s="20">
        <v>727.6</v>
      </c>
      <c r="AF19" s="20">
        <v>0</v>
      </c>
      <c r="AG19" s="20">
        <v>0</v>
      </c>
      <c r="AH19" s="6">
        <v>2099</v>
      </c>
      <c r="AI19" s="6">
        <v>1035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2843</v>
      </c>
      <c r="AQ19" s="6">
        <v>0</v>
      </c>
      <c r="AR19" s="20">
        <v>0</v>
      </c>
      <c r="AS19" s="20">
        <v>739</v>
      </c>
      <c r="AT19" s="20">
        <v>79.8</v>
      </c>
      <c r="AU19" s="20">
        <v>1080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380</v>
      </c>
      <c r="BB19" s="20">
        <v>686.79</v>
      </c>
      <c r="BC19" s="20">
        <v>272</v>
      </c>
      <c r="BD19" s="20">
        <v>359.8</v>
      </c>
      <c r="BE19" s="20">
        <v>1792</v>
      </c>
      <c r="BF19" s="20">
        <v>163.80000000000001</v>
      </c>
      <c r="BG19" s="20">
        <v>828</v>
      </c>
      <c r="BH19" s="20">
        <v>240</v>
      </c>
      <c r="BI19" s="20">
        <v>0</v>
      </c>
      <c r="BJ19" s="20">
        <v>12291</v>
      </c>
      <c r="BK19" s="20">
        <v>5515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4443.5</v>
      </c>
      <c r="BT19" s="20">
        <v>0</v>
      </c>
      <c r="BU19" s="20">
        <v>1672</v>
      </c>
      <c r="BV19" s="21">
        <v>753.78</v>
      </c>
      <c r="BW19" s="20">
        <v>0</v>
      </c>
      <c r="BX19" s="20">
        <v>0</v>
      </c>
      <c r="BY19" s="20">
        <v>0</v>
      </c>
      <c r="BZ19" s="20">
        <v>0</v>
      </c>
      <c r="CA19" s="20">
        <v>2536</v>
      </c>
      <c r="CB19" s="20">
        <v>0</v>
      </c>
      <c r="CC19" s="40">
        <f>[1]Constructions!DV20</f>
        <v>6585</v>
      </c>
      <c r="CD19" s="40">
        <f>[1]Constructions!DW20</f>
        <v>381</v>
      </c>
      <c r="CE19" s="40">
        <f>[1]Constructions!DX20</f>
        <v>0</v>
      </c>
      <c r="CF19" s="40">
        <f>[1]Constructions!DY20</f>
        <v>0</v>
      </c>
      <c r="CG19" s="40">
        <f>[1]Constructions!DZ20</f>
        <v>0</v>
      </c>
      <c r="CH19" s="41">
        <f>[1]Constructions!EA20</f>
        <v>0</v>
      </c>
    </row>
    <row r="20" spans="1:86" x14ac:dyDescent="0.25">
      <c r="A20" s="52" t="s">
        <v>42</v>
      </c>
      <c r="B20" s="51" t="s">
        <v>32</v>
      </c>
      <c r="C20" s="20">
        <v>184639.74</v>
      </c>
      <c r="D20" s="20">
        <v>55306.97</v>
      </c>
      <c r="E20" s="20">
        <v>71051.7</v>
      </c>
      <c r="F20" s="20">
        <v>92686.540000000008</v>
      </c>
      <c r="G20" s="20">
        <v>49044.81</v>
      </c>
      <c r="H20" s="6">
        <v>116385.07</v>
      </c>
      <c r="I20" s="6">
        <v>59495.209999999992</v>
      </c>
      <c r="J20" s="6">
        <v>38583.930000000008</v>
      </c>
      <c r="K20" s="93">
        <v>154193.37</v>
      </c>
      <c r="L20" s="6">
        <f t="shared" si="0"/>
        <v>94449.39</v>
      </c>
      <c r="M20" s="6"/>
      <c r="N20" s="6"/>
      <c r="O20" s="22">
        <v>17403</v>
      </c>
      <c r="P20" s="20">
        <v>628</v>
      </c>
      <c r="Q20" s="20">
        <v>1212.5999999999999</v>
      </c>
      <c r="R20" s="20">
        <v>3225.7200000000003</v>
      </c>
      <c r="S20" s="20">
        <v>65</v>
      </c>
      <c r="T20" s="20">
        <v>3424</v>
      </c>
      <c r="U20" s="20">
        <v>4114.04</v>
      </c>
      <c r="V20" s="20">
        <v>650</v>
      </c>
      <c r="W20" s="20">
        <v>2103.1</v>
      </c>
      <c r="X20" s="20">
        <v>8149</v>
      </c>
      <c r="Y20" s="20">
        <v>7185.47</v>
      </c>
      <c r="Z20" s="20">
        <v>884.88</v>
      </c>
      <c r="AA20" s="20">
        <v>9504</v>
      </c>
      <c r="AB20" s="20">
        <v>3140</v>
      </c>
      <c r="AC20" s="20">
        <v>8398</v>
      </c>
      <c r="AD20" s="20">
        <v>2189.2600000000002</v>
      </c>
      <c r="AE20" s="20">
        <v>0</v>
      </c>
      <c r="AF20" s="20">
        <v>38378.5</v>
      </c>
      <c r="AG20" s="20">
        <v>4563</v>
      </c>
      <c r="AH20" s="6">
        <v>39812</v>
      </c>
      <c r="AI20" s="6">
        <v>4335.2799999999988</v>
      </c>
      <c r="AJ20" s="6">
        <v>2216.0099999999948</v>
      </c>
      <c r="AK20" s="6">
        <v>2119</v>
      </c>
      <c r="AL20" s="6">
        <v>1730.02</v>
      </c>
      <c r="AM20" s="6">
        <v>2492</v>
      </c>
      <c r="AN20" s="6">
        <v>6949.79</v>
      </c>
      <c r="AO20" s="6">
        <v>640</v>
      </c>
      <c r="AP20" s="6">
        <v>105</v>
      </c>
      <c r="AQ20" s="6">
        <v>4097.0200000000004</v>
      </c>
      <c r="AR20" s="20">
        <v>18584</v>
      </c>
      <c r="AS20" s="20">
        <v>17355</v>
      </c>
      <c r="AT20" s="20">
        <v>81.2</v>
      </c>
      <c r="AU20" s="20">
        <v>112</v>
      </c>
      <c r="AV20" s="20">
        <v>0</v>
      </c>
      <c r="AW20" s="20">
        <v>2382.1999999999998</v>
      </c>
      <c r="AX20" s="20">
        <v>6697</v>
      </c>
      <c r="AY20" s="20">
        <v>4499.3599999999997</v>
      </c>
      <c r="AZ20" s="20">
        <v>498</v>
      </c>
      <c r="BA20" s="20">
        <v>1616</v>
      </c>
      <c r="BB20" s="20">
        <v>629</v>
      </c>
      <c r="BC20" s="20">
        <v>1869.72</v>
      </c>
      <c r="BD20" s="20">
        <v>5378.55</v>
      </c>
      <c r="BE20" s="20">
        <v>3172</v>
      </c>
      <c r="BF20" s="20">
        <v>5235.28</v>
      </c>
      <c r="BG20" s="20">
        <v>0</v>
      </c>
      <c r="BH20" s="20"/>
      <c r="BI20" s="20">
        <v>10871</v>
      </c>
      <c r="BJ20" s="20">
        <v>4815.0200000000004</v>
      </c>
      <c r="BK20" s="20">
        <v>3183.51</v>
      </c>
      <c r="BL20" s="20">
        <v>516</v>
      </c>
      <c r="BM20" s="20">
        <v>1109</v>
      </c>
      <c r="BN20" s="20">
        <v>118579.06</v>
      </c>
      <c r="BO20" s="20">
        <v>3282</v>
      </c>
      <c r="BP20" s="20">
        <v>0</v>
      </c>
      <c r="BQ20" s="20">
        <v>853</v>
      </c>
      <c r="BR20" s="20">
        <v>25203.8</v>
      </c>
      <c r="BS20" s="20">
        <v>0</v>
      </c>
      <c r="BT20" s="20">
        <v>1467</v>
      </c>
      <c r="BU20" s="20">
        <v>0</v>
      </c>
      <c r="BV20" s="21">
        <v>0</v>
      </c>
      <c r="BW20" s="20">
        <v>28998.25</v>
      </c>
      <c r="BX20" s="20">
        <v>5746.54</v>
      </c>
      <c r="BY20" s="20">
        <v>6271.6</v>
      </c>
      <c r="BZ20" s="20">
        <v>4497</v>
      </c>
      <c r="CA20" s="20">
        <v>3271</v>
      </c>
      <c r="CB20" s="20">
        <v>8324</v>
      </c>
      <c r="CC20" s="40">
        <f>[1]Constructions!DV21</f>
        <v>4689</v>
      </c>
      <c r="CD20" s="40">
        <f>[1]Constructions!DW21</f>
        <v>32652</v>
      </c>
      <c r="CE20" s="40">
        <f>[1]Constructions!DX21</f>
        <v>0</v>
      </c>
      <c r="CF20" s="40">
        <f>[1]Constructions!DY21</f>
        <v>0</v>
      </c>
      <c r="CG20" s="40">
        <f>[1]Constructions!DZ21</f>
        <v>0</v>
      </c>
      <c r="CH20" s="41">
        <f>[1]Constructions!EA21</f>
        <v>0</v>
      </c>
    </row>
    <row r="21" spans="1:86" x14ac:dyDescent="0.25">
      <c r="A21" s="51" t="s">
        <v>43</v>
      </c>
      <c r="B21" s="51" t="s">
        <v>32</v>
      </c>
      <c r="C21" s="20">
        <v>1469659.3</v>
      </c>
      <c r="D21" s="20">
        <v>2051140.23</v>
      </c>
      <c r="E21" s="20">
        <v>2682426.14</v>
      </c>
      <c r="F21" s="20">
        <v>2075450.0999999999</v>
      </c>
      <c r="G21" s="20">
        <v>3164845.32</v>
      </c>
      <c r="H21" s="6">
        <v>4337581.6100000003</v>
      </c>
      <c r="I21" s="6">
        <v>6321555.6799999997</v>
      </c>
      <c r="J21" s="6">
        <v>5804377.0899999999</v>
      </c>
      <c r="K21" s="93">
        <v>5182767.75</v>
      </c>
      <c r="L21" s="6">
        <f t="shared" si="0"/>
        <v>5368600.71</v>
      </c>
      <c r="M21" s="6"/>
      <c r="N21" s="6"/>
      <c r="O21" s="22">
        <v>778717.03</v>
      </c>
      <c r="P21" s="20">
        <v>185611</v>
      </c>
      <c r="Q21" s="20">
        <v>416061.67</v>
      </c>
      <c r="R21" s="20">
        <v>341759.59</v>
      </c>
      <c r="S21" s="20">
        <v>91579.16</v>
      </c>
      <c r="T21" s="20">
        <v>159863.54999999999</v>
      </c>
      <c r="U21" s="20">
        <v>45187.049999999996</v>
      </c>
      <c r="V21" s="20">
        <v>247601.82</v>
      </c>
      <c r="W21" s="20">
        <v>114012.1</v>
      </c>
      <c r="X21" s="20">
        <v>197365.84</v>
      </c>
      <c r="Y21" s="20">
        <v>224958.43</v>
      </c>
      <c r="Z21" s="20">
        <v>362128.08</v>
      </c>
      <c r="AA21" s="20">
        <v>56746.79</v>
      </c>
      <c r="AB21" s="20">
        <v>49691.9</v>
      </c>
      <c r="AC21" s="20">
        <v>910381.52</v>
      </c>
      <c r="AD21" s="20">
        <v>91753.11</v>
      </c>
      <c r="AE21" s="20">
        <v>61259.199999999997</v>
      </c>
      <c r="AF21" s="20">
        <v>102570.1</v>
      </c>
      <c r="AG21" s="20">
        <v>92060.59</v>
      </c>
      <c r="AH21" s="6">
        <v>862902.77</v>
      </c>
      <c r="AI21" s="6">
        <v>633294.10999999987</v>
      </c>
      <c r="AJ21" s="6">
        <v>307442.64000000013</v>
      </c>
      <c r="AK21" s="6">
        <v>542755.98</v>
      </c>
      <c r="AL21" s="6">
        <v>626722.9</v>
      </c>
      <c r="AM21" s="6">
        <v>278802.15000000002</v>
      </c>
      <c r="AN21" s="6">
        <v>613787.03</v>
      </c>
      <c r="AO21" s="6">
        <v>332624.03999999998</v>
      </c>
      <c r="AP21" s="6">
        <v>1385333.06</v>
      </c>
      <c r="AQ21" s="6">
        <v>775000.05</v>
      </c>
      <c r="AR21" s="20">
        <v>289418.21999999997</v>
      </c>
      <c r="AS21" s="20">
        <v>384247</v>
      </c>
      <c r="AT21" s="20">
        <v>131839.14000000001</v>
      </c>
      <c r="AU21" s="20">
        <v>530455.30000000005</v>
      </c>
      <c r="AV21" s="20">
        <v>300935</v>
      </c>
      <c r="AW21" s="20">
        <v>634516.68999999994</v>
      </c>
      <c r="AX21" s="20">
        <v>664598</v>
      </c>
      <c r="AY21" s="20">
        <v>209169.12</v>
      </c>
      <c r="AZ21" s="20">
        <v>494389</v>
      </c>
      <c r="BA21" s="20">
        <v>687626.8</v>
      </c>
      <c r="BB21" s="20">
        <v>1317324.72</v>
      </c>
      <c r="BC21" s="20">
        <v>455059.97</v>
      </c>
      <c r="BD21" s="20">
        <v>785844.17</v>
      </c>
      <c r="BE21" s="20">
        <v>432702</v>
      </c>
      <c r="BF21" s="20">
        <v>437953.4</v>
      </c>
      <c r="BG21" s="20">
        <v>111130</v>
      </c>
      <c r="BH21" s="20">
        <v>483242</v>
      </c>
      <c r="BI21" s="20">
        <v>150749</v>
      </c>
      <c r="BJ21" s="20">
        <v>239186.90999999997</v>
      </c>
      <c r="BK21" s="20">
        <v>386905.88</v>
      </c>
      <c r="BL21" s="20">
        <v>79572.890000000014</v>
      </c>
      <c r="BM21" s="20">
        <v>160832.53000000003</v>
      </c>
      <c r="BN21" s="20">
        <v>948014.77999999991</v>
      </c>
      <c r="BO21" s="20">
        <v>196274</v>
      </c>
      <c r="BP21" s="20">
        <v>519724.93</v>
      </c>
      <c r="BQ21" s="20">
        <v>754069.16</v>
      </c>
      <c r="BR21" s="20">
        <v>467674.49</v>
      </c>
      <c r="BS21" s="20">
        <v>762753.55</v>
      </c>
      <c r="BT21" s="20">
        <v>108722.38</v>
      </c>
      <c r="BU21" s="20">
        <v>298021</v>
      </c>
      <c r="BV21" s="21">
        <v>500202.16</v>
      </c>
      <c r="BW21" s="20">
        <v>1830426.77</v>
      </c>
      <c r="BX21" s="20">
        <v>425348.41000000003</v>
      </c>
      <c r="BY21" s="20">
        <v>250112.59</v>
      </c>
      <c r="BZ21" s="20">
        <v>835309.7</v>
      </c>
      <c r="CA21" s="20">
        <v>73897.239999999991</v>
      </c>
      <c r="CB21" s="20">
        <v>270437</v>
      </c>
      <c r="CC21" s="40">
        <f>[1]Constructions!DV22</f>
        <v>887996</v>
      </c>
      <c r="CD21" s="40">
        <f>[1]Constructions!DW22</f>
        <v>795073</v>
      </c>
      <c r="CE21" s="40">
        <f>[1]Constructions!DX22</f>
        <v>0</v>
      </c>
      <c r="CF21" s="40">
        <f>[1]Constructions!DY22</f>
        <v>0</v>
      </c>
      <c r="CG21" s="40">
        <f>[1]Constructions!DZ22</f>
        <v>0</v>
      </c>
      <c r="CH21" s="41">
        <f>[1]Constructions!EA22</f>
        <v>0</v>
      </c>
    </row>
    <row r="22" spans="1:86" x14ac:dyDescent="0.25">
      <c r="A22" s="51" t="s">
        <v>44</v>
      </c>
      <c r="B22" s="51" t="s">
        <v>32</v>
      </c>
      <c r="C22" s="20">
        <v>614798.80000000005</v>
      </c>
      <c r="D22" s="20">
        <v>1323725.92</v>
      </c>
      <c r="E22" s="20">
        <v>2008357.74</v>
      </c>
      <c r="F22" s="20">
        <v>1479732.58</v>
      </c>
      <c r="G22" s="20">
        <v>1726042.4600000002</v>
      </c>
      <c r="H22" s="6">
        <v>1895373.99</v>
      </c>
      <c r="I22" s="6">
        <v>2239579.0499999998</v>
      </c>
      <c r="J22" s="6">
        <v>1195091.25</v>
      </c>
      <c r="K22" s="93">
        <v>884631.76000000013</v>
      </c>
      <c r="L22" s="6">
        <f t="shared" si="0"/>
        <v>2005210.87</v>
      </c>
      <c r="M22" s="6"/>
      <c r="N22" s="6"/>
      <c r="O22" s="22">
        <v>16366.619999999999</v>
      </c>
      <c r="P22" s="20">
        <v>293664.49</v>
      </c>
      <c r="Q22" s="20">
        <v>30666.09</v>
      </c>
      <c r="R22" s="20">
        <v>96025.44</v>
      </c>
      <c r="S22" s="20">
        <v>248125.34</v>
      </c>
      <c r="T22" s="20">
        <v>394735.9</v>
      </c>
      <c r="U22" s="20">
        <v>23998.04</v>
      </c>
      <c r="V22" s="20">
        <v>194793.5</v>
      </c>
      <c r="W22" s="20">
        <v>34326.740000000005</v>
      </c>
      <c r="X22" s="20">
        <v>210626.86</v>
      </c>
      <c r="Y22" s="20">
        <v>66414.44</v>
      </c>
      <c r="Z22" s="20">
        <v>116299</v>
      </c>
      <c r="AA22" s="20">
        <v>47250</v>
      </c>
      <c r="AB22" s="20">
        <v>125697.8</v>
      </c>
      <c r="AC22" s="20">
        <v>120987</v>
      </c>
      <c r="AD22" s="20">
        <v>71324.570000000007</v>
      </c>
      <c r="AE22" s="20">
        <v>22526</v>
      </c>
      <c r="AF22" s="20">
        <v>169980</v>
      </c>
      <c r="AG22" s="20">
        <v>86611.99</v>
      </c>
      <c r="AH22" s="6">
        <v>53050</v>
      </c>
      <c r="AI22" s="6">
        <v>93346.640000000014</v>
      </c>
      <c r="AJ22" s="6">
        <v>112937</v>
      </c>
      <c r="AK22" s="6">
        <v>880084.99</v>
      </c>
      <c r="AL22" s="6">
        <v>111578</v>
      </c>
      <c r="AM22" s="6">
        <v>125208</v>
      </c>
      <c r="AN22" s="6">
        <v>142514</v>
      </c>
      <c r="AO22" s="6">
        <v>87229</v>
      </c>
      <c r="AP22" s="6">
        <v>538311.11</v>
      </c>
      <c r="AQ22" s="6">
        <v>192897</v>
      </c>
      <c r="AR22" s="20">
        <v>193865</v>
      </c>
      <c r="AS22" s="20">
        <v>63224</v>
      </c>
      <c r="AT22" s="20">
        <v>43679.520000000004</v>
      </c>
      <c r="AU22" s="20">
        <v>277438.62</v>
      </c>
      <c r="AV22" s="20">
        <v>416626</v>
      </c>
      <c r="AW22" s="20">
        <v>151742.79999999999</v>
      </c>
      <c r="AX22" s="20">
        <v>6844</v>
      </c>
      <c r="AY22" s="20">
        <v>14980.98</v>
      </c>
      <c r="AZ22" s="20">
        <v>208771</v>
      </c>
      <c r="BA22" s="20">
        <v>82887.16</v>
      </c>
      <c r="BB22" s="20">
        <v>33750</v>
      </c>
      <c r="BC22" s="20">
        <v>22495.17</v>
      </c>
      <c r="BD22" s="20">
        <v>21775.7</v>
      </c>
      <c r="BE22" s="20">
        <v>358864</v>
      </c>
      <c r="BF22" s="20">
        <v>32882.239999999998</v>
      </c>
      <c r="BG22" s="20">
        <v>44722</v>
      </c>
      <c r="BH22" s="20">
        <v>170564</v>
      </c>
      <c r="BI22" s="20">
        <v>178485</v>
      </c>
      <c r="BJ22" s="20">
        <v>24914</v>
      </c>
      <c r="BK22" s="20">
        <v>84818</v>
      </c>
      <c r="BL22" s="20">
        <v>10493.57</v>
      </c>
      <c r="BM22" s="20">
        <v>99009.040000000008</v>
      </c>
      <c r="BN22" s="20">
        <v>5860</v>
      </c>
      <c r="BO22" s="20">
        <v>38995</v>
      </c>
      <c r="BP22" s="20">
        <v>83234</v>
      </c>
      <c r="BQ22" s="20">
        <v>134624.76</v>
      </c>
      <c r="BR22" s="20">
        <v>268390.28000000003</v>
      </c>
      <c r="BS22" s="20">
        <v>44905.42</v>
      </c>
      <c r="BT22" s="20">
        <v>41178.020000000004</v>
      </c>
      <c r="BU22" s="20">
        <v>25806</v>
      </c>
      <c r="BV22" s="21">
        <v>47317.67</v>
      </c>
      <c r="BW22" s="20">
        <v>81621.8</v>
      </c>
      <c r="BX22" s="20">
        <v>153826.63</v>
      </c>
      <c r="BY22" s="20">
        <v>71414.27</v>
      </c>
      <c r="BZ22" s="20">
        <v>468365.17</v>
      </c>
      <c r="CA22" s="20">
        <v>67680</v>
      </c>
      <c r="CB22" s="20">
        <v>174588</v>
      </c>
      <c r="CC22" s="40">
        <f>[1]Constructions!DV25</f>
        <v>564651</v>
      </c>
      <c r="CD22" s="40">
        <f>[1]Constructions!DW25</f>
        <v>423064</v>
      </c>
      <c r="CE22" s="40">
        <f>[1]Constructions!DX25</f>
        <v>0</v>
      </c>
      <c r="CF22" s="40">
        <f>[1]Constructions!DY25</f>
        <v>0</v>
      </c>
      <c r="CG22" s="40">
        <f>[1]Constructions!DZ25</f>
        <v>0</v>
      </c>
      <c r="CH22" s="41">
        <f>[1]Constructions!EA25</f>
        <v>0</v>
      </c>
    </row>
    <row r="23" spans="1:86" x14ac:dyDescent="0.25">
      <c r="A23" s="51" t="s">
        <v>45</v>
      </c>
      <c r="B23" s="51" t="s">
        <v>32</v>
      </c>
      <c r="C23" s="20">
        <v>144913.85</v>
      </c>
      <c r="D23" s="20">
        <v>334413.20999999996</v>
      </c>
      <c r="E23" s="20">
        <v>1166469.06</v>
      </c>
      <c r="F23" s="20">
        <v>3203097.49</v>
      </c>
      <c r="G23" s="20">
        <v>976750.07000000007</v>
      </c>
      <c r="H23" s="6">
        <v>1097889.01</v>
      </c>
      <c r="I23" s="6">
        <v>3141623.85</v>
      </c>
      <c r="J23" s="6">
        <v>3763697.6</v>
      </c>
      <c r="K23" s="93">
        <v>3704017.42</v>
      </c>
      <c r="L23" s="6">
        <f t="shared" si="0"/>
        <v>3524942.4</v>
      </c>
      <c r="M23" s="6"/>
      <c r="N23" s="6"/>
      <c r="O23" s="22">
        <v>627679</v>
      </c>
      <c r="P23" s="20">
        <v>58045.66</v>
      </c>
      <c r="Q23" s="20">
        <v>30406.5</v>
      </c>
      <c r="R23" s="20">
        <v>75249.8</v>
      </c>
      <c r="S23" s="20">
        <v>5935.24</v>
      </c>
      <c r="T23" s="20">
        <v>50059</v>
      </c>
      <c r="U23" s="20">
        <v>1380.2</v>
      </c>
      <c r="V23" s="20">
        <v>10503.23</v>
      </c>
      <c r="W23" s="20">
        <v>33828.550000000003</v>
      </c>
      <c r="X23" s="20">
        <v>18309.89</v>
      </c>
      <c r="Y23" s="20">
        <v>24102</v>
      </c>
      <c r="Z23" s="20">
        <v>41251</v>
      </c>
      <c r="AA23" s="20">
        <v>3248</v>
      </c>
      <c r="AB23" s="20">
        <v>3227.42</v>
      </c>
      <c r="AC23" s="20">
        <v>27948.2</v>
      </c>
      <c r="AD23" s="20">
        <v>337928.54</v>
      </c>
      <c r="AE23" s="20">
        <v>26898.799999999999</v>
      </c>
      <c r="AF23" s="20">
        <v>61788.6</v>
      </c>
      <c r="AG23" s="20">
        <v>12286.079999999998</v>
      </c>
      <c r="AH23" s="6">
        <v>113398.1</v>
      </c>
      <c r="AI23" s="6">
        <v>4178.0899999999674</v>
      </c>
      <c r="AJ23" s="6">
        <v>22076</v>
      </c>
      <c r="AK23" s="6">
        <v>471310.18</v>
      </c>
      <c r="AL23" s="6">
        <v>13601</v>
      </c>
      <c r="AM23" s="6">
        <v>279013</v>
      </c>
      <c r="AN23" s="6">
        <v>103095.73999999999</v>
      </c>
      <c r="AO23" s="6">
        <v>1789639.49</v>
      </c>
      <c r="AP23" s="6">
        <v>183827</v>
      </c>
      <c r="AQ23" s="6">
        <v>437965.42</v>
      </c>
      <c r="AR23" s="20">
        <v>62756</v>
      </c>
      <c r="AS23" s="20">
        <v>101429</v>
      </c>
      <c r="AT23" s="20">
        <v>15344.85</v>
      </c>
      <c r="AU23" s="20">
        <v>15508.939999999999</v>
      </c>
      <c r="AV23" s="20">
        <v>60985</v>
      </c>
      <c r="AW23" s="20">
        <v>61382.41</v>
      </c>
      <c r="AX23" s="20">
        <v>30677</v>
      </c>
      <c r="AY23" s="20">
        <v>71661.03</v>
      </c>
      <c r="AZ23" s="20">
        <v>17243</v>
      </c>
      <c r="BA23" s="20">
        <v>63301.43</v>
      </c>
      <c r="BB23" s="20">
        <v>2141159</v>
      </c>
      <c r="BC23" s="20">
        <v>144465.64000000001</v>
      </c>
      <c r="BD23" s="20">
        <v>140505.89000000001</v>
      </c>
      <c r="BE23" s="20">
        <v>77092</v>
      </c>
      <c r="BF23" s="20">
        <v>105739</v>
      </c>
      <c r="BG23" s="20">
        <v>118297</v>
      </c>
      <c r="BH23" s="20">
        <v>527783</v>
      </c>
      <c r="BI23" s="20">
        <v>30668</v>
      </c>
      <c r="BJ23" s="20">
        <v>325782.61</v>
      </c>
      <c r="BK23" s="20">
        <v>180152.22</v>
      </c>
      <c r="BL23" s="20">
        <v>31261.25</v>
      </c>
      <c r="BM23" s="20">
        <v>87541.78</v>
      </c>
      <c r="BN23" s="20">
        <v>47619.039999999994</v>
      </c>
      <c r="BO23" s="20">
        <v>29779</v>
      </c>
      <c r="BP23" s="20">
        <v>127902.5</v>
      </c>
      <c r="BQ23" s="20">
        <v>731847.5199999999</v>
      </c>
      <c r="BR23" s="20">
        <v>1018684.05</v>
      </c>
      <c r="BS23" s="20">
        <v>968155.42</v>
      </c>
      <c r="BT23" s="20">
        <v>49404.63</v>
      </c>
      <c r="BU23" s="20">
        <v>87476</v>
      </c>
      <c r="BV23" s="21">
        <v>344194.01</v>
      </c>
      <c r="BW23" s="20">
        <v>74468.639999999999</v>
      </c>
      <c r="BX23" s="20">
        <v>463592.95</v>
      </c>
      <c r="BY23" s="20">
        <v>242837.81</v>
      </c>
      <c r="BZ23" s="20">
        <v>491836</v>
      </c>
      <c r="CA23" s="20">
        <v>101337</v>
      </c>
      <c r="CB23" s="20">
        <v>347832</v>
      </c>
      <c r="CC23" s="40">
        <f>[1]Constructions!DV26</f>
        <v>436211</v>
      </c>
      <c r="CD23" s="40">
        <f>[1]Constructions!DW26</f>
        <v>1366827</v>
      </c>
      <c r="CE23" s="40">
        <f>[1]Constructions!DX26</f>
        <v>0</v>
      </c>
      <c r="CF23" s="40">
        <f>[1]Constructions!DY26</f>
        <v>0</v>
      </c>
      <c r="CG23" s="40">
        <f>[1]Constructions!DZ26</f>
        <v>0</v>
      </c>
      <c r="CH23" s="41">
        <f>[1]Constructions!EA26</f>
        <v>0</v>
      </c>
    </row>
    <row r="24" spans="1:86" x14ac:dyDescent="0.25">
      <c r="A24" s="51" t="s">
        <v>46</v>
      </c>
      <c r="B24" s="51" t="s">
        <v>32</v>
      </c>
      <c r="C24" s="20">
        <v>175207.83999999997</v>
      </c>
      <c r="D24" s="20">
        <v>1286956.1099999999</v>
      </c>
      <c r="E24" s="20">
        <v>385861.95</v>
      </c>
      <c r="F24" s="20">
        <v>209835.91</v>
      </c>
      <c r="G24" s="20">
        <v>315161.7</v>
      </c>
      <c r="H24" s="6">
        <v>301486.87</v>
      </c>
      <c r="I24" s="6">
        <v>384477.78</v>
      </c>
      <c r="J24" s="6">
        <v>561838.2699999999</v>
      </c>
      <c r="K24" s="93">
        <v>2630679.7499999995</v>
      </c>
      <c r="L24" s="6">
        <f t="shared" si="0"/>
        <v>913712.29</v>
      </c>
      <c r="M24" s="6"/>
      <c r="N24" s="6"/>
      <c r="O24" s="22">
        <v>15638</v>
      </c>
      <c r="P24" s="20">
        <v>23533.5</v>
      </c>
      <c r="Q24" s="20">
        <v>33925.39</v>
      </c>
      <c r="R24" s="20">
        <v>11399.74</v>
      </c>
      <c r="S24" s="20">
        <v>22338.080000000002</v>
      </c>
      <c r="T24" s="20">
        <v>57662.12</v>
      </c>
      <c r="U24" s="20">
        <v>15735.74</v>
      </c>
      <c r="V24" s="20">
        <v>18393.7</v>
      </c>
      <c r="W24" s="20">
        <v>22779.919999999998</v>
      </c>
      <c r="X24" s="20">
        <v>30875.84</v>
      </c>
      <c r="Y24" s="20">
        <v>29371.33</v>
      </c>
      <c r="Z24" s="20">
        <v>33508.339999999997</v>
      </c>
      <c r="AA24" s="20">
        <v>22481</v>
      </c>
      <c r="AB24" s="20">
        <v>6724.5</v>
      </c>
      <c r="AC24" s="20">
        <v>8747.630000000001</v>
      </c>
      <c r="AD24" s="20">
        <v>18176.89</v>
      </c>
      <c r="AE24" s="20">
        <v>16873.89</v>
      </c>
      <c r="AF24" s="20">
        <v>19854</v>
      </c>
      <c r="AG24" s="20">
        <v>68951.5</v>
      </c>
      <c r="AH24" s="6">
        <v>19904</v>
      </c>
      <c r="AI24" s="6">
        <v>27647.570000000007</v>
      </c>
      <c r="AJ24" s="6">
        <v>14030</v>
      </c>
      <c r="AK24" s="6">
        <v>25876.28</v>
      </c>
      <c r="AL24" s="6">
        <v>52219.61</v>
      </c>
      <c r="AM24" s="6">
        <v>7937.4</v>
      </c>
      <c r="AN24" s="6">
        <v>4451</v>
      </c>
      <c r="AO24" s="6">
        <v>22096.100000000002</v>
      </c>
      <c r="AP24" s="6">
        <v>21666</v>
      </c>
      <c r="AQ24" s="6">
        <v>122574</v>
      </c>
      <c r="AR24" s="20">
        <v>21657.4</v>
      </c>
      <c r="AS24" s="20">
        <v>68656</v>
      </c>
      <c r="AT24" s="20">
        <v>90613.14</v>
      </c>
      <c r="AU24" s="20">
        <v>12170.98</v>
      </c>
      <c r="AV24" s="20">
        <v>0</v>
      </c>
      <c r="AW24" s="20">
        <v>8010.76</v>
      </c>
      <c r="AX24" s="20">
        <v>4645</v>
      </c>
      <c r="AY24" s="20">
        <v>24335.510000000002</v>
      </c>
      <c r="AZ24" s="20">
        <v>96935</v>
      </c>
      <c r="BA24" s="20">
        <v>94625.66</v>
      </c>
      <c r="BB24" s="20">
        <v>38387.11</v>
      </c>
      <c r="BC24" s="20">
        <v>41615</v>
      </c>
      <c r="BD24" s="20">
        <v>59947.360000000001</v>
      </c>
      <c r="BE24" s="20">
        <v>55364</v>
      </c>
      <c r="BF24" s="20">
        <v>63612.800000000003</v>
      </c>
      <c r="BG24" s="20">
        <v>9202</v>
      </c>
      <c r="BH24" s="20">
        <v>35761</v>
      </c>
      <c r="BI24" s="20">
        <v>13818</v>
      </c>
      <c r="BJ24" s="20">
        <v>28234.83</v>
      </c>
      <c r="BK24" s="20">
        <v>33628.630000000005</v>
      </c>
      <c r="BL24" s="20">
        <v>15503.2</v>
      </c>
      <c r="BM24" s="20">
        <v>7776.16</v>
      </c>
      <c r="BN24" s="20">
        <v>1885342.8</v>
      </c>
      <c r="BO24" s="20">
        <v>62158</v>
      </c>
      <c r="BP24" s="20">
        <v>98907</v>
      </c>
      <c r="BQ24" s="20">
        <v>369894.62999999995</v>
      </c>
      <c r="BR24" s="20">
        <v>54097.759999999995</v>
      </c>
      <c r="BS24" s="20">
        <v>23230.620000000003</v>
      </c>
      <c r="BT24" s="20">
        <v>7939.3</v>
      </c>
      <c r="BU24" s="20">
        <v>13739</v>
      </c>
      <c r="BV24" s="21">
        <v>58462.65</v>
      </c>
      <c r="BW24" s="20">
        <v>29319.48</v>
      </c>
      <c r="BX24" s="20">
        <v>6081.1100000000006</v>
      </c>
      <c r="BY24" s="20">
        <v>75348.7</v>
      </c>
      <c r="BZ24" s="20">
        <v>104594</v>
      </c>
      <c r="CA24" s="20">
        <v>51712</v>
      </c>
      <c r="CB24" s="20">
        <v>191759</v>
      </c>
      <c r="CC24" s="40">
        <f>[1]Constructions!DV27</f>
        <v>259366</v>
      </c>
      <c r="CD24" s="40">
        <f>[1]Constructions!DW27</f>
        <v>195532</v>
      </c>
      <c r="CE24" s="40">
        <f>[1]Constructions!DX27</f>
        <v>0</v>
      </c>
      <c r="CF24" s="40">
        <f>[1]Constructions!DY27</f>
        <v>0</v>
      </c>
      <c r="CG24" s="40">
        <f>[1]Constructions!DZ27</f>
        <v>0</v>
      </c>
      <c r="CH24" s="41">
        <f>[1]Constructions!EA27</f>
        <v>0</v>
      </c>
    </row>
    <row r="25" spans="1:86" x14ac:dyDescent="0.25">
      <c r="A25" s="51" t="s">
        <v>47</v>
      </c>
      <c r="B25" s="51" t="s">
        <v>32</v>
      </c>
      <c r="C25" s="20">
        <v>690916.56</v>
      </c>
      <c r="D25" s="20">
        <v>203614.35</v>
      </c>
      <c r="E25" s="20">
        <v>206064.52000000002</v>
      </c>
      <c r="F25" s="20">
        <v>431351.65</v>
      </c>
      <c r="G25" s="20">
        <v>208343.25</v>
      </c>
      <c r="H25" s="6">
        <v>9652.6</v>
      </c>
      <c r="I25" s="6">
        <v>6794.6899999999987</v>
      </c>
      <c r="J25" s="6">
        <v>1282.5</v>
      </c>
      <c r="K25" s="93">
        <v>967.5</v>
      </c>
      <c r="L25" s="6">
        <f t="shared" si="0"/>
        <v>12891.74</v>
      </c>
      <c r="M25" s="6"/>
      <c r="N25" s="6"/>
      <c r="O25" s="22">
        <v>19940</v>
      </c>
      <c r="P25" s="20">
        <v>26811</v>
      </c>
      <c r="Q25" s="20">
        <v>26406</v>
      </c>
      <c r="R25" s="20">
        <v>62961</v>
      </c>
      <c r="S25" s="20">
        <v>4923</v>
      </c>
      <c r="T25" s="20">
        <v>36077</v>
      </c>
      <c r="U25" s="20">
        <v>15245</v>
      </c>
      <c r="V25" s="20">
        <v>15975.75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128</v>
      </c>
      <c r="AC25" s="20">
        <v>5031</v>
      </c>
      <c r="AD25" s="20">
        <v>228.5</v>
      </c>
      <c r="AE25" s="20">
        <v>0</v>
      </c>
      <c r="AF25" s="20">
        <v>1728</v>
      </c>
      <c r="AG25" s="20">
        <v>0</v>
      </c>
      <c r="AH25" s="6">
        <v>323</v>
      </c>
      <c r="AI25" s="6">
        <v>2214.1000000000004</v>
      </c>
      <c r="AJ25" s="6">
        <v>0</v>
      </c>
      <c r="AK25" s="6">
        <v>0</v>
      </c>
      <c r="AL25" s="6">
        <v>0</v>
      </c>
      <c r="AM25" s="6">
        <v>0</v>
      </c>
      <c r="AN25" s="6">
        <v>1320</v>
      </c>
      <c r="AO25" s="6">
        <v>1605.52</v>
      </c>
      <c r="AP25" s="6">
        <v>0</v>
      </c>
      <c r="AQ25" s="6">
        <v>0</v>
      </c>
      <c r="AR25" s="20">
        <v>0</v>
      </c>
      <c r="AS25" s="20"/>
      <c r="AT25" s="20">
        <v>2962.95</v>
      </c>
      <c r="AU25" s="20">
        <v>128.82</v>
      </c>
      <c r="AV25" s="20">
        <v>0</v>
      </c>
      <c r="AW25" s="20">
        <v>705.4</v>
      </c>
      <c r="AX25" s="20">
        <v>72</v>
      </c>
      <c r="AY25" s="20">
        <v>0</v>
      </c>
      <c r="AZ25" s="20">
        <v>0</v>
      </c>
      <c r="BA25" s="20">
        <v>120</v>
      </c>
      <c r="BB25" s="20">
        <v>30</v>
      </c>
      <c r="BC25" s="20">
        <v>79.5</v>
      </c>
      <c r="BD25" s="20">
        <v>0</v>
      </c>
      <c r="BE25" s="20">
        <v>0</v>
      </c>
      <c r="BF25" s="20">
        <v>0</v>
      </c>
      <c r="BG25" s="20">
        <v>120</v>
      </c>
      <c r="BH25" s="20">
        <v>264</v>
      </c>
      <c r="BI25" s="20">
        <v>229</v>
      </c>
      <c r="BJ25" s="20">
        <v>440</v>
      </c>
      <c r="BK25" s="20">
        <v>0</v>
      </c>
      <c r="BL25" s="20">
        <v>112</v>
      </c>
      <c r="BM25" s="20">
        <v>0</v>
      </c>
      <c r="BN25" s="20">
        <v>0</v>
      </c>
      <c r="BO25" s="20">
        <v>0</v>
      </c>
      <c r="BP25" s="20">
        <v>0</v>
      </c>
      <c r="BQ25" s="20">
        <v>184</v>
      </c>
      <c r="BR25" s="20">
        <v>328</v>
      </c>
      <c r="BS25" s="20">
        <v>56</v>
      </c>
      <c r="BT25" s="20">
        <v>287.5</v>
      </c>
      <c r="BU25" s="20">
        <v>0</v>
      </c>
      <c r="BV25" s="21">
        <v>0</v>
      </c>
      <c r="BW25" s="20">
        <v>6385.74</v>
      </c>
      <c r="BX25" s="20">
        <v>1575</v>
      </c>
      <c r="BY25" s="20">
        <v>255</v>
      </c>
      <c r="BZ25" s="20">
        <v>480</v>
      </c>
      <c r="CA25" s="20">
        <v>0</v>
      </c>
      <c r="CB25" s="20">
        <v>0</v>
      </c>
      <c r="CC25" s="40">
        <f>[1]Constructions!DV28</f>
        <v>886</v>
      </c>
      <c r="CD25" s="40">
        <f>[1]Constructions!DW28</f>
        <v>3310</v>
      </c>
      <c r="CE25" s="40">
        <f>[1]Constructions!DX28</f>
        <v>0</v>
      </c>
      <c r="CF25" s="40">
        <f>[1]Constructions!DY28</f>
        <v>0</v>
      </c>
      <c r="CG25" s="40">
        <f>[1]Constructions!DZ28</f>
        <v>0</v>
      </c>
      <c r="CH25" s="41">
        <f>[1]Constructions!EA28</f>
        <v>0</v>
      </c>
    </row>
    <row r="26" spans="1:86" s="81" customFormat="1" x14ac:dyDescent="0.25">
      <c r="A26" s="50" t="s">
        <v>49</v>
      </c>
      <c r="B26" s="95" t="s">
        <v>32</v>
      </c>
      <c r="C26" s="16">
        <v>3287468.1500000004</v>
      </c>
      <c r="D26" s="16">
        <v>5257587.2899999991</v>
      </c>
      <c r="E26" s="16">
        <v>6528331.9700000007</v>
      </c>
      <c r="F26" s="16">
        <v>7595997.120000001</v>
      </c>
      <c r="G26" s="16">
        <v>6459838.1100000003</v>
      </c>
      <c r="H26" s="15">
        <v>7765713.5999999996</v>
      </c>
      <c r="I26" s="15">
        <v>12158268.059999999</v>
      </c>
      <c r="J26" s="15">
        <v>11381884.029999999</v>
      </c>
      <c r="K26" s="65">
        <v>12569641.83</v>
      </c>
      <c r="L26" s="15">
        <f t="shared" si="0"/>
        <v>11929309.4</v>
      </c>
      <c r="M26" s="15"/>
      <c r="N26" s="15"/>
      <c r="O26" s="18">
        <v>1476170.9300000002</v>
      </c>
      <c r="P26" s="16">
        <v>588293.65</v>
      </c>
      <c r="Q26" s="16">
        <v>538678.25</v>
      </c>
      <c r="R26" s="16">
        <v>590621.29</v>
      </c>
      <c r="S26" s="16">
        <v>375880.28</v>
      </c>
      <c r="T26" s="16">
        <v>703139.59</v>
      </c>
      <c r="U26" s="16">
        <v>114800.32000000001</v>
      </c>
      <c r="V26" s="16">
        <v>489775.49</v>
      </c>
      <c r="W26" s="16">
        <v>207050.40999999997</v>
      </c>
      <c r="X26" s="16">
        <v>467354.43</v>
      </c>
      <c r="Y26" s="16">
        <v>352031.67</v>
      </c>
      <c r="Z26" s="16">
        <v>556037.30000000005</v>
      </c>
      <c r="AA26" s="16">
        <v>139229.79</v>
      </c>
      <c r="AB26" s="16">
        <v>191590.62000000002</v>
      </c>
      <c r="AC26" s="16">
        <v>1081493.3499999999</v>
      </c>
      <c r="AD26" s="16">
        <v>522102.72</v>
      </c>
      <c r="AE26" s="16">
        <v>128285.48999999999</v>
      </c>
      <c r="AF26" s="16">
        <v>394299.19999999995</v>
      </c>
      <c r="AG26" s="16">
        <v>264473.16000000003</v>
      </c>
      <c r="AH26" s="15">
        <v>1091488.8700000001</v>
      </c>
      <c r="AI26" s="15">
        <v>766050.78999999992</v>
      </c>
      <c r="AJ26" s="15">
        <v>458701.65000000014</v>
      </c>
      <c r="AK26" s="15">
        <v>1922146.43</v>
      </c>
      <c r="AL26" s="15">
        <v>805851.53</v>
      </c>
      <c r="AM26" s="15">
        <v>693452.55</v>
      </c>
      <c r="AN26" s="15">
        <v>872117.56</v>
      </c>
      <c r="AO26" s="15">
        <v>2233834.15</v>
      </c>
      <c r="AP26" s="15">
        <v>2132085.17</v>
      </c>
      <c r="AQ26" s="15">
        <v>1532533.49</v>
      </c>
      <c r="AR26" s="15">
        <v>586280.62</v>
      </c>
      <c r="AS26" s="15">
        <v>635650</v>
      </c>
      <c r="AT26" s="15">
        <v>284600.60000000003</v>
      </c>
      <c r="AU26" s="15">
        <v>836894.65999999992</v>
      </c>
      <c r="AV26" s="15">
        <v>778546</v>
      </c>
      <c r="AW26" s="15">
        <v>858740.26</v>
      </c>
      <c r="AX26" s="15">
        <v>713533</v>
      </c>
      <c r="AY26" s="15">
        <v>324646</v>
      </c>
      <c r="AZ26" s="15">
        <v>817836</v>
      </c>
      <c r="BA26" s="15">
        <v>930557.05000000016</v>
      </c>
      <c r="BB26" s="15">
        <v>3531966.6199999996</v>
      </c>
      <c r="BC26" s="15">
        <v>665857</v>
      </c>
      <c r="BD26" s="15">
        <v>1013811.47</v>
      </c>
      <c r="BE26" s="15">
        <v>928986</v>
      </c>
      <c r="BF26" s="15">
        <v>645586.52</v>
      </c>
      <c r="BG26" s="15">
        <v>284299</v>
      </c>
      <c r="BH26" s="15">
        <v>1217854</v>
      </c>
      <c r="BI26" s="15">
        <v>384820</v>
      </c>
      <c r="BJ26" s="15">
        <v>635664.36999999988</v>
      </c>
      <c r="BK26" s="15">
        <v>694203.24</v>
      </c>
      <c r="BL26" s="15">
        <v>137458.91000000003</v>
      </c>
      <c r="BM26" s="15">
        <v>356268.51</v>
      </c>
      <c r="BN26" s="15">
        <v>3005415.6799999997</v>
      </c>
      <c r="BO26" s="15">
        <v>330488</v>
      </c>
      <c r="BP26" s="15">
        <v>829768.42999999993</v>
      </c>
      <c r="BQ26" s="15">
        <v>1991473.0699999998</v>
      </c>
      <c r="BR26" s="15">
        <v>1834378.3800000001</v>
      </c>
      <c r="BS26" s="16">
        <v>1803544.5100000002</v>
      </c>
      <c r="BT26" s="16">
        <v>208998.83000000002</v>
      </c>
      <c r="BU26" s="16">
        <v>426714</v>
      </c>
      <c r="BV26" s="17">
        <v>950930.27</v>
      </c>
      <c r="BW26" s="15">
        <v>2051220.68</v>
      </c>
      <c r="BX26" s="15">
        <v>1056170.6400000001</v>
      </c>
      <c r="BY26" s="15">
        <v>646239.97</v>
      </c>
      <c r="BZ26" s="15">
        <v>1905081.8699999999</v>
      </c>
      <c r="CA26" s="15">
        <v>300433.24</v>
      </c>
      <c r="CB26" s="99">
        <v>992940</v>
      </c>
      <c r="CC26" s="97">
        <f>[1]Constructions!DV29</f>
        <v>2160384</v>
      </c>
      <c r="CD26" s="97">
        <f>[1]Constructions!DW29</f>
        <v>2816839</v>
      </c>
      <c r="CE26" s="97">
        <f>[1]Constructions!DX29</f>
        <v>0</v>
      </c>
      <c r="CF26" s="97">
        <f>[1]Constructions!DY29</f>
        <v>0</v>
      </c>
      <c r="CG26" s="97">
        <f>[1]Constructions!DZ29</f>
        <v>0</v>
      </c>
      <c r="CH26" s="43">
        <f>[1]Constructions!EA29</f>
        <v>0</v>
      </c>
    </row>
    <row r="27" spans="1:86" s="81" customFormat="1" x14ac:dyDescent="0.25">
      <c r="A27" s="50" t="s">
        <v>50</v>
      </c>
      <c r="B27" s="95" t="s">
        <v>32</v>
      </c>
      <c r="C27" s="48"/>
      <c r="D27" s="48"/>
      <c r="E27" s="16">
        <v>1000133.9700000016</v>
      </c>
      <c r="F27" s="16">
        <v>1632000.120000001</v>
      </c>
      <c r="G27" s="16">
        <v>1195333.1100000003</v>
      </c>
      <c r="H27" s="16">
        <v>3820237.5999999996</v>
      </c>
      <c r="I27" s="16">
        <v>8544370.0599999987</v>
      </c>
      <c r="J27" s="16">
        <v>7211938.0299999993</v>
      </c>
      <c r="K27" s="94">
        <v>1540242.1799999997</v>
      </c>
      <c r="L27" s="16">
        <f t="shared" si="0"/>
        <v>1722676.4500000002</v>
      </c>
      <c r="M27" s="16"/>
      <c r="N27" s="16"/>
      <c r="O27" s="18">
        <v>84716.930000000168</v>
      </c>
      <c r="P27" s="16">
        <v>130511.65000000002</v>
      </c>
      <c r="Q27" s="16">
        <v>91270.25</v>
      </c>
      <c r="R27" s="16">
        <v>121000.29000000004</v>
      </c>
      <c r="S27" s="16">
        <v>60319.280000000028</v>
      </c>
      <c r="T27" s="16">
        <v>101701.58999999997</v>
      </c>
      <c r="U27" s="16">
        <v>96957.32</v>
      </c>
      <c r="V27" s="16">
        <v>93817.489999999991</v>
      </c>
      <c r="W27" s="16">
        <v>138655.40999999997</v>
      </c>
      <c r="X27" s="16">
        <v>73200.429999999993</v>
      </c>
      <c r="Y27" s="16">
        <v>85899.669999999984</v>
      </c>
      <c r="Z27" s="16">
        <v>117278.30000000005</v>
      </c>
      <c r="AA27" s="16">
        <v>66804.790000000008</v>
      </c>
      <c r="AB27" s="16">
        <v>65386.620000000024</v>
      </c>
      <c r="AC27" s="16">
        <v>78037.34999999986</v>
      </c>
      <c r="AD27" s="16">
        <v>90560.719999999972</v>
      </c>
      <c r="AE27" s="16">
        <v>45011.489999999991</v>
      </c>
      <c r="AF27" s="16">
        <v>127802.19999999995</v>
      </c>
      <c r="AG27" s="16">
        <v>71169.160000000033</v>
      </c>
      <c r="AH27" s="16">
        <v>89372.870000000112</v>
      </c>
      <c r="AI27" s="16">
        <v>149061.78999999992</v>
      </c>
      <c r="AJ27" s="16">
        <v>80938.65000000014</v>
      </c>
      <c r="AK27" s="16">
        <v>118777.42999999993</v>
      </c>
      <c r="AL27" s="16">
        <v>104062.53000000003</v>
      </c>
      <c r="AM27" s="16">
        <v>58711.550000000047</v>
      </c>
      <c r="AN27" s="16">
        <v>143246.56000000006</v>
      </c>
      <c r="AO27" s="16">
        <v>95760.149999999907</v>
      </c>
      <c r="AP27" s="16">
        <v>91372.169999999925</v>
      </c>
      <c r="AQ27" s="16">
        <v>98202.489999999991</v>
      </c>
      <c r="AR27" s="16">
        <v>127083.62</v>
      </c>
      <c r="AS27" s="16">
        <v>125455</v>
      </c>
      <c r="AT27" s="16">
        <v>145595.60000000003</v>
      </c>
      <c r="AU27" s="16">
        <v>350877.65999999992</v>
      </c>
      <c r="AV27" s="16">
        <v>65516</v>
      </c>
      <c r="AW27" s="16">
        <v>105631.26000000001</v>
      </c>
      <c r="AX27" s="16">
        <v>137259</v>
      </c>
      <c r="AY27" s="16">
        <v>137509</v>
      </c>
      <c r="AZ27" s="16">
        <v>126733</v>
      </c>
      <c r="BA27" s="16">
        <v>255351.05000000016</v>
      </c>
      <c r="BB27" s="16">
        <v>2856760.6199999996</v>
      </c>
      <c r="BC27" s="16">
        <v>111327</v>
      </c>
      <c r="BD27" s="16">
        <v>147316.46999999997</v>
      </c>
      <c r="BE27" s="16">
        <v>123486</v>
      </c>
      <c r="BF27" s="16">
        <v>395516.52</v>
      </c>
      <c r="BG27" s="16">
        <v>125607</v>
      </c>
      <c r="BH27" s="16">
        <v>102985</v>
      </c>
      <c r="BI27" s="16">
        <v>86631</v>
      </c>
      <c r="BJ27" s="16">
        <v>150154.36999999988</v>
      </c>
      <c r="BK27" s="15">
        <v>94211.239999999991</v>
      </c>
      <c r="BL27" s="15">
        <v>121374.91000000003</v>
      </c>
      <c r="BM27" s="15">
        <v>101999.01000000001</v>
      </c>
      <c r="BN27" s="15">
        <v>89438.519999999553</v>
      </c>
      <c r="BO27" s="15">
        <v>90189</v>
      </c>
      <c r="BP27" s="15">
        <v>83518.429999999935</v>
      </c>
      <c r="BQ27" s="15">
        <v>293429.10000000009</v>
      </c>
      <c r="BR27" s="15">
        <v>183894.91000000015</v>
      </c>
      <c r="BS27" s="16">
        <v>122465.32000000007</v>
      </c>
      <c r="BT27" s="16">
        <v>42451.73000000001</v>
      </c>
      <c r="BU27" s="16">
        <v>95883.599999999977</v>
      </c>
      <c r="BV27" s="17">
        <v>221386.41000000003</v>
      </c>
      <c r="BW27" s="15">
        <v>182536.03000000003</v>
      </c>
      <c r="BX27" s="15">
        <v>125200.01000000013</v>
      </c>
      <c r="BY27" s="15">
        <v>164055.46999999997</v>
      </c>
      <c r="BZ27" s="15">
        <v>132832.69999999995</v>
      </c>
      <c r="CA27" s="15">
        <v>126572.23999999999</v>
      </c>
      <c r="CB27" s="99">
        <v>239775</v>
      </c>
      <c r="CC27" s="97">
        <f>[1]Constructions!DV30</f>
        <v>351942</v>
      </c>
      <c r="CD27" s="97">
        <f>[1]Constructions!DW30</f>
        <v>399763</v>
      </c>
      <c r="CE27" s="97">
        <f>[1]Constructions!DX30</f>
        <v>0</v>
      </c>
      <c r="CF27" s="97">
        <f>[1]Constructions!DY30</f>
        <v>0</v>
      </c>
      <c r="CG27" s="97">
        <f>[1]Constructions!DZ30</f>
        <v>0</v>
      </c>
      <c r="CH27" s="43">
        <f>[1]Constructions!EA30</f>
        <v>0</v>
      </c>
    </row>
    <row r="28" spans="1:86" s="82" customFormat="1" x14ac:dyDescent="0.25">
      <c r="A28" s="54" t="s">
        <v>51</v>
      </c>
      <c r="B28" s="96" t="s">
        <v>32</v>
      </c>
      <c r="C28" s="9"/>
      <c r="D28" s="9"/>
      <c r="E28" s="9">
        <v>5528197.9999999991</v>
      </c>
      <c r="F28" s="9">
        <v>5963997</v>
      </c>
      <c r="G28" s="9">
        <v>5264505</v>
      </c>
      <c r="H28" s="9">
        <v>3945476</v>
      </c>
      <c r="I28" s="9">
        <v>3613898</v>
      </c>
      <c r="J28" s="9">
        <v>4169946</v>
      </c>
      <c r="K28" s="68">
        <v>11029399.649999999</v>
      </c>
      <c r="L28" s="9">
        <f t="shared" si="0"/>
        <v>10206632.949999999</v>
      </c>
      <c r="M28" s="9"/>
      <c r="N28" s="9"/>
      <c r="O28" s="11">
        <v>1391454</v>
      </c>
      <c r="P28" s="9">
        <v>457782</v>
      </c>
      <c r="Q28" s="9">
        <v>447408</v>
      </c>
      <c r="R28" s="9">
        <v>469621</v>
      </c>
      <c r="S28" s="9">
        <v>315561</v>
      </c>
      <c r="T28" s="9">
        <v>601438</v>
      </c>
      <c r="U28" s="9">
        <v>17843</v>
      </c>
      <c r="V28" s="9">
        <v>395958</v>
      </c>
      <c r="W28" s="9">
        <v>68395</v>
      </c>
      <c r="X28" s="9">
        <v>394154</v>
      </c>
      <c r="Y28" s="9">
        <v>266132</v>
      </c>
      <c r="Z28" s="9">
        <v>438759</v>
      </c>
      <c r="AA28" s="9">
        <v>72425</v>
      </c>
      <c r="AB28" s="9">
        <v>126204</v>
      </c>
      <c r="AC28" s="9">
        <v>1003456</v>
      </c>
      <c r="AD28" s="9">
        <v>431542</v>
      </c>
      <c r="AE28" s="9">
        <v>83274</v>
      </c>
      <c r="AF28" s="9">
        <v>266497</v>
      </c>
      <c r="AG28" s="9">
        <v>193304</v>
      </c>
      <c r="AH28" s="8">
        <v>1002116</v>
      </c>
      <c r="AI28" s="8">
        <v>616989</v>
      </c>
      <c r="AJ28" s="8">
        <v>377763</v>
      </c>
      <c r="AK28" s="8">
        <v>1803369</v>
      </c>
      <c r="AL28" s="8">
        <v>701789</v>
      </c>
      <c r="AM28" s="8">
        <v>634741</v>
      </c>
      <c r="AN28" s="8">
        <v>728871</v>
      </c>
      <c r="AO28" s="8">
        <v>2138074</v>
      </c>
      <c r="AP28" s="8">
        <v>2040713</v>
      </c>
      <c r="AQ28" s="8">
        <v>1434331</v>
      </c>
      <c r="AR28" s="9">
        <v>459197</v>
      </c>
      <c r="AS28" s="9">
        <v>510195</v>
      </c>
      <c r="AT28" s="9">
        <v>139005</v>
      </c>
      <c r="AU28" s="9">
        <v>486017</v>
      </c>
      <c r="AV28" s="9">
        <v>713030</v>
      </c>
      <c r="AW28" s="9">
        <v>753109</v>
      </c>
      <c r="AX28" s="9">
        <v>576274</v>
      </c>
      <c r="AY28" s="8">
        <v>187137</v>
      </c>
      <c r="AZ28" s="8">
        <v>691103</v>
      </c>
      <c r="BA28" s="8">
        <v>675206</v>
      </c>
      <c r="BB28" s="8">
        <v>675206</v>
      </c>
      <c r="BC28" s="8">
        <v>554530</v>
      </c>
      <c r="BD28" s="9">
        <v>866495</v>
      </c>
      <c r="BE28" s="9">
        <v>805500</v>
      </c>
      <c r="BF28" s="9">
        <v>250070</v>
      </c>
      <c r="BG28" s="9">
        <v>158692</v>
      </c>
      <c r="BH28" s="9">
        <v>1114869</v>
      </c>
      <c r="BI28" s="9">
        <v>298189</v>
      </c>
      <c r="BJ28" s="9">
        <v>485510</v>
      </c>
      <c r="BK28" s="8">
        <v>599992</v>
      </c>
      <c r="BL28" s="8">
        <v>16084</v>
      </c>
      <c r="BM28" s="9">
        <v>254269.5</v>
      </c>
      <c r="BN28" s="8">
        <v>2915977.16</v>
      </c>
      <c r="BO28" s="9">
        <v>240299</v>
      </c>
      <c r="BP28" s="9">
        <v>746250</v>
      </c>
      <c r="BQ28" s="9">
        <v>1698043.9699999997</v>
      </c>
      <c r="BR28" s="9">
        <v>1650483.47</v>
      </c>
      <c r="BS28" s="9">
        <v>1681079.1900000002</v>
      </c>
      <c r="BT28" s="9">
        <v>166547.1</v>
      </c>
      <c r="BU28" s="9">
        <v>330830.40000000002</v>
      </c>
      <c r="BV28" s="10">
        <v>729543.86</v>
      </c>
      <c r="BW28" s="8">
        <v>1868684.65</v>
      </c>
      <c r="BX28" s="8">
        <v>930970.63</v>
      </c>
      <c r="BY28" s="8">
        <v>482184.5</v>
      </c>
      <c r="BZ28" s="8">
        <v>1772249.17</v>
      </c>
      <c r="CA28" s="8">
        <v>173861</v>
      </c>
      <c r="CB28" s="9">
        <v>753165</v>
      </c>
      <c r="CC28" s="44">
        <f>[1]Constructions!DV31</f>
        <v>1808442</v>
      </c>
      <c r="CD28" s="44">
        <f>[1]Constructions!DW31</f>
        <v>2417076</v>
      </c>
      <c r="CE28" s="44">
        <f>[1]Constructions!DX31</f>
        <v>0</v>
      </c>
      <c r="CF28" s="44">
        <f>[1]Constructions!DY31</f>
        <v>0</v>
      </c>
      <c r="CG28" s="44">
        <f>[1]Constructions!DZ31</f>
        <v>0</v>
      </c>
      <c r="CH28" s="45">
        <f>[1]Constructions!EA31</f>
        <v>0</v>
      </c>
    </row>
    <row r="29" spans="1:86" x14ac:dyDescent="0.25">
      <c r="AK29" s="6"/>
      <c r="AL29" s="6"/>
      <c r="AM29" s="6"/>
      <c r="AN29" s="6"/>
      <c r="AO29" s="6"/>
      <c r="AP29" s="6"/>
      <c r="AQ29" s="6"/>
    </row>
    <row r="30" spans="1:86" x14ac:dyDescent="0.25">
      <c r="A30" s="112" t="s">
        <v>34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</row>
  </sheetData>
  <mergeCells count="1">
    <mergeCell ref="A30:N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USER</cp:lastModifiedBy>
  <dcterms:created xsi:type="dcterms:W3CDTF">2016-02-07T02:02:46Z</dcterms:created>
  <dcterms:modified xsi:type="dcterms:W3CDTF">2019-09-12T02:25:06Z</dcterms:modified>
</cp:coreProperties>
</file>