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phanith\Dropbox\Bulletin\"/>
    </mc:Choice>
  </mc:AlternateContent>
  <bookViews>
    <workbookView xWindow="28680" yWindow="-120" windowWidth="24240" windowHeight="13290" activeTab="1"/>
  </bookViews>
  <sheets>
    <sheet name="T10" sheetId="1" r:id="rId1"/>
    <sheet name="T10-Eng" sheetId="2" r:id="rId2"/>
  </sheets>
  <externalReferences>
    <externalReference r:id="rId3"/>
    <externalReference r:id="rId4"/>
  </externalReferences>
  <definedNames>
    <definedName name="\a" localSheetId="1">#REF!</definedName>
    <definedName name="\a">#REF!</definedName>
    <definedName name="\o" localSheetId="1">#REF!</definedName>
    <definedName name="\o">#REF!</definedName>
    <definedName name="\p" localSheetId="1">#REF!</definedName>
    <definedName name="\p">#REF!</definedName>
    <definedName name="\q" localSheetId="1">#REF!</definedName>
    <definedName name="\q">#REF!</definedName>
    <definedName name="\r" localSheetId="1">#REF!</definedName>
    <definedName name="\r">#REF!</definedName>
    <definedName name="\s" localSheetId="1">#REF!</definedName>
    <definedName name="\s">#REF!</definedName>
    <definedName name="\t" localSheetId="1">#REF!</definedName>
    <definedName name="\t">#REF!</definedName>
    <definedName name="\u" localSheetId="1">#REF!</definedName>
    <definedName name="\u">#REF!</definedName>
    <definedName name="\v" localSheetId="1">#REF!</definedName>
    <definedName name="\v">#REF!</definedName>
    <definedName name="\w" localSheetId="1">#REF!</definedName>
    <definedName name="\w">#REF!</definedName>
    <definedName name="\x" localSheetId="1">#REF!</definedName>
    <definedName name="\x">#REF!</definedName>
    <definedName name="\y" localSheetId="1">#REF!</definedName>
    <definedName name="\y">#REF!</definedName>
    <definedName name="\z" localSheetId="1">#REF!</definedName>
    <definedName name="\z">#REF!</definedName>
    <definedName name="_13_0Ch" localSheetId="1">#REF!</definedName>
    <definedName name="_13_0Ch">#REF!</definedName>
    <definedName name="_26_0Ch" localSheetId="1">#REF!</definedName>
    <definedName name="_26_0Ch">#REF!</definedName>
    <definedName name="_39Ch" localSheetId="1">#REF!</definedName>
    <definedName name="_39Ch">#REF!</definedName>
    <definedName name="_52Ch" localSheetId="1">#REF!</definedName>
    <definedName name="_52Ch">#REF!</definedName>
    <definedName name="A" localSheetId="1">#REF!</definedName>
    <definedName name="A">#REF!</definedName>
    <definedName name="B" localSheetId="1">#REF!</definedName>
    <definedName name="B">#REF!</definedName>
    <definedName name="C_" localSheetId="1">#REF!</definedName>
    <definedName name="C_">#REF!</definedName>
    <definedName name="ch" localSheetId="1">#REF!</definedName>
    <definedName name="ch">#REF!</definedName>
    <definedName name="D" localSheetId="1">#REF!</definedName>
    <definedName name="D">#REF!</definedName>
    <definedName name="_xlnm.Database" localSheetId="1">#REF!</definedName>
    <definedName name="_xlnm.Database">#REF!</definedName>
    <definedName name="F" localSheetId="1">#REF!</definedName>
    <definedName name="F">#REF!</definedName>
    <definedName name="G" localSheetId="1">#REF!</definedName>
    <definedName name="G">#REF!</definedName>
    <definedName name="gfcghcgh" localSheetId="1">#REF!</definedName>
    <definedName name="gfcghcgh">#REF!</definedName>
    <definedName name="H" localSheetId="1">#REF!</definedName>
    <definedName name="H">#REF!</definedName>
    <definedName name="I" localSheetId="1">#REF!</definedName>
    <definedName name="I">#REF!</definedName>
    <definedName name="Implementation_03months__25" localSheetId="1">#REF!</definedName>
    <definedName name="Implementation_03months__25">#REF!</definedName>
    <definedName name="J" localSheetId="1">#REF!</definedName>
    <definedName name="J">#REF!</definedName>
    <definedName name="K" localSheetId="1">#REF!</definedName>
    <definedName name="K">#REF!</definedName>
    <definedName name="L" localSheetId="1">#REF!</definedName>
    <definedName name="L">#REF!</definedName>
    <definedName name="M" localSheetId="1">#REF!</definedName>
    <definedName name="M">#REF!</definedName>
    <definedName name="meth" localSheetId="1">#REF!</definedName>
    <definedName name="meth">#REF!</definedName>
    <definedName name="mm" localSheetId="1">#REF!</definedName>
    <definedName name="mm">#REF!</definedName>
    <definedName name="p" localSheetId="1">#REF!</definedName>
    <definedName name="p">#REF!</definedName>
    <definedName name="Print_Area_MI" localSheetId="1">#REF!</definedName>
    <definedName name="Print_Area_MI">#REF!</definedName>
    <definedName name="q" localSheetId="1">#REF!</definedName>
    <definedName name="q">#REF!</definedName>
    <definedName name="sokleap" localSheetId="1">#REF!</definedName>
    <definedName name="sokleap">#REF!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9" i="2" l="1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CG3" i="2"/>
  <c r="CH3" i="2"/>
  <c r="CG4" i="2"/>
  <c r="CH4" i="2"/>
  <c r="CG5" i="2"/>
  <c r="CH5" i="2"/>
  <c r="CG6" i="2"/>
  <c r="CH6" i="2"/>
  <c r="CG7" i="2"/>
  <c r="CH7" i="2"/>
  <c r="CG8" i="2"/>
  <c r="CH8" i="2"/>
  <c r="CG9" i="2"/>
  <c r="CH9" i="2"/>
  <c r="CG10" i="2"/>
  <c r="CH10" i="2"/>
  <c r="CG11" i="2"/>
  <c r="CH11" i="2"/>
  <c r="CG12" i="2"/>
  <c r="CH12" i="2"/>
  <c r="CG13" i="2"/>
  <c r="CH13" i="2"/>
  <c r="CG14" i="2"/>
  <c r="CH14" i="2"/>
  <c r="CG15" i="2"/>
  <c r="CH15" i="2"/>
  <c r="CG16" i="2"/>
  <c r="CH16" i="2"/>
  <c r="CG18" i="2"/>
  <c r="CH18" i="2"/>
  <c r="CG19" i="2"/>
  <c r="CH19" i="2"/>
  <c r="CG20" i="2"/>
  <c r="CH20" i="2"/>
  <c r="CG21" i="2"/>
  <c r="CH21" i="2"/>
  <c r="CG22" i="2"/>
  <c r="CH22" i="2"/>
  <c r="CG23" i="2"/>
  <c r="CH23" i="2"/>
  <c r="CG24" i="2"/>
  <c r="CH24" i="2"/>
  <c r="CG25" i="2"/>
  <c r="CH25" i="2"/>
  <c r="CG26" i="2"/>
  <c r="CH26" i="2"/>
  <c r="CG27" i="2"/>
  <c r="CH27" i="2"/>
  <c r="CG28" i="2"/>
  <c r="CH28" i="2"/>
  <c r="CG29" i="2"/>
  <c r="CH29" i="2"/>
  <c r="CG30" i="2"/>
  <c r="CH30" i="2"/>
  <c r="CG31" i="2"/>
  <c r="CH31" i="2"/>
  <c r="CG32" i="2"/>
  <c r="CH32" i="2"/>
  <c r="CG34" i="2"/>
  <c r="CH34" i="2"/>
  <c r="CG35" i="2"/>
  <c r="CH35" i="2"/>
  <c r="CG36" i="2"/>
  <c r="CH36" i="2"/>
  <c r="CG37" i="2"/>
  <c r="CH37" i="2"/>
  <c r="CG38" i="2"/>
  <c r="CH38" i="2"/>
  <c r="CG39" i="2"/>
  <c r="CH39" i="2"/>
  <c r="CG40" i="2"/>
  <c r="CH40" i="2"/>
  <c r="CG41" i="2"/>
  <c r="CH41" i="2"/>
  <c r="CG42" i="2"/>
  <c r="CH42" i="2"/>
  <c r="CG43" i="2"/>
  <c r="CH43" i="2"/>
  <c r="CG44" i="2"/>
  <c r="CH44" i="2"/>
  <c r="CG45" i="2"/>
  <c r="CH45" i="2"/>
  <c r="CG46" i="2"/>
  <c r="CH46" i="2"/>
  <c r="CG47" i="2"/>
  <c r="CH47" i="2"/>
  <c r="CG48" i="2"/>
  <c r="CH48" i="2"/>
  <c r="CG49" i="2"/>
  <c r="CH49" i="2"/>
  <c r="CG3" i="1" l="1"/>
  <c r="CH3" i="1"/>
  <c r="CG4" i="1"/>
  <c r="CH4" i="1"/>
  <c r="CG5" i="1"/>
  <c r="CH5" i="1"/>
  <c r="CG6" i="1"/>
  <c r="CH6" i="1"/>
  <c r="CG7" i="1"/>
  <c r="CH7" i="1"/>
  <c r="CG8" i="1"/>
  <c r="CH8" i="1"/>
  <c r="CG9" i="1"/>
  <c r="CH9" i="1"/>
  <c r="CG10" i="1"/>
  <c r="CH10" i="1"/>
  <c r="CG11" i="1"/>
  <c r="CH11" i="1"/>
  <c r="CG12" i="1"/>
  <c r="CH12" i="1"/>
  <c r="CG13" i="1"/>
  <c r="CH13" i="1"/>
  <c r="CG14" i="1"/>
  <c r="CH14" i="1"/>
  <c r="CG15" i="1"/>
  <c r="CH15" i="1"/>
  <c r="CG16" i="1"/>
  <c r="CH16" i="1"/>
  <c r="CH20" i="1"/>
  <c r="CG21" i="1"/>
  <c r="CG22" i="1"/>
  <c r="CH24" i="1"/>
  <c r="CG25" i="1"/>
  <c r="CH25" i="1"/>
  <c r="CG26" i="1"/>
  <c r="CH28" i="1"/>
  <c r="CG29" i="1"/>
  <c r="CH29" i="1"/>
  <c r="CG30" i="1"/>
  <c r="CH32" i="1"/>
  <c r="CG34" i="1"/>
  <c r="CG18" i="1" s="1"/>
  <c r="CH34" i="1"/>
  <c r="CH18" i="1" s="1"/>
  <c r="CG35" i="1"/>
  <c r="CG19" i="1" s="1"/>
  <c r="CH35" i="1"/>
  <c r="CH19" i="1" s="1"/>
  <c r="CG36" i="1"/>
  <c r="CG20" i="1" s="1"/>
  <c r="CH36" i="1"/>
  <c r="CG37" i="1"/>
  <c r="CH37" i="1"/>
  <c r="CH21" i="1" s="1"/>
  <c r="CG38" i="1"/>
  <c r="CH38" i="1"/>
  <c r="CH22" i="1" s="1"/>
  <c r="CG39" i="1"/>
  <c r="CG23" i="1" s="1"/>
  <c r="CH39" i="1"/>
  <c r="CH23" i="1" s="1"/>
  <c r="CG40" i="1"/>
  <c r="CG24" i="1" s="1"/>
  <c r="CH40" i="1"/>
  <c r="CG41" i="1"/>
  <c r="CH41" i="1"/>
  <c r="CG42" i="1"/>
  <c r="CH42" i="1"/>
  <c r="CH26" i="1" s="1"/>
  <c r="CG43" i="1"/>
  <c r="CG27" i="1" s="1"/>
  <c r="CH43" i="1"/>
  <c r="CH27" i="1" s="1"/>
  <c r="CG44" i="1"/>
  <c r="CG28" i="1" s="1"/>
  <c r="CH44" i="1"/>
  <c r="CG45" i="1"/>
  <c r="CH45" i="1"/>
  <c r="CG46" i="1"/>
  <c r="CH46" i="1"/>
  <c r="CH30" i="1" s="1"/>
  <c r="CG47" i="1"/>
  <c r="CG31" i="1" s="1"/>
  <c r="CH47" i="1"/>
  <c r="CH31" i="1" s="1"/>
  <c r="CG48" i="1"/>
  <c r="CG32" i="1" s="1"/>
  <c r="CH48" i="1"/>
  <c r="CF3" i="1" l="1"/>
  <c r="CF4" i="1"/>
  <c r="CF5" i="1"/>
  <c r="CF6" i="1"/>
  <c r="CF7" i="1"/>
  <c r="CF8" i="1"/>
  <c r="CF9" i="1"/>
  <c r="CF10" i="1"/>
  <c r="CF11" i="1"/>
  <c r="CF12" i="1"/>
  <c r="CF13" i="1"/>
  <c r="CF14" i="1"/>
  <c r="CF15" i="1"/>
  <c r="CF16" i="1"/>
  <c r="CF23" i="1"/>
  <c r="CF31" i="1"/>
  <c r="CF34" i="1"/>
  <c r="CF18" i="1" s="1"/>
  <c r="CF18" i="2" s="1"/>
  <c r="CF35" i="1"/>
  <c r="CF19" i="1" s="1"/>
  <c r="CF19" i="2" s="1"/>
  <c r="CF36" i="1"/>
  <c r="CF20" i="1" s="1"/>
  <c r="CF20" i="2" s="1"/>
  <c r="CF37" i="1"/>
  <c r="CF21" i="1" s="1"/>
  <c r="CF21" i="2" s="1"/>
  <c r="CF38" i="1"/>
  <c r="CF22" i="1" s="1"/>
  <c r="CF22" i="2" s="1"/>
  <c r="CF39" i="1"/>
  <c r="CF40" i="1"/>
  <c r="CF24" i="1" s="1"/>
  <c r="CF24" i="2" s="1"/>
  <c r="CF41" i="1"/>
  <c r="CF25" i="1" s="1"/>
  <c r="CF25" i="2" s="1"/>
  <c r="CF42" i="1"/>
  <c r="CF26" i="1" s="1"/>
  <c r="CF26" i="2" s="1"/>
  <c r="CF43" i="1"/>
  <c r="CF27" i="1" s="1"/>
  <c r="CF27" i="2" s="1"/>
  <c r="CF44" i="1"/>
  <c r="CF28" i="1" s="1"/>
  <c r="CF28" i="2" s="1"/>
  <c r="CF45" i="1"/>
  <c r="CF29" i="1" s="1"/>
  <c r="CF29" i="2" s="1"/>
  <c r="CF46" i="1"/>
  <c r="CF30" i="1" s="1"/>
  <c r="CF30" i="2" s="1"/>
  <c r="CF47" i="1"/>
  <c r="CF48" i="1"/>
  <c r="CF32" i="1" s="1"/>
  <c r="CF32" i="2" s="1"/>
  <c r="CF3" i="2"/>
  <c r="CF4" i="2"/>
  <c r="CF5" i="2"/>
  <c r="CF6" i="2"/>
  <c r="CF7" i="2"/>
  <c r="CF8" i="2"/>
  <c r="CF9" i="2"/>
  <c r="CF10" i="2"/>
  <c r="CF11" i="2"/>
  <c r="CF12" i="2"/>
  <c r="CF13" i="2"/>
  <c r="CF14" i="2"/>
  <c r="CF15" i="2"/>
  <c r="CF16" i="2"/>
  <c r="CF23" i="2"/>
  <c r="CF31" i="2"/>
  <c r="CF34" i="2"/>
  <c r="CF35" i="2"/>
  <c r="CF36" i="2"/>
  <c r="CF38" i="2"/>
  <c r="CF39" i="2"/>
  <c r="CF41" i="2"/>
  <c r="CF42" i="2"/>
  <c r="CF43" i="2"/>
  <c r="CF44" i="2"/>
  <c r="CF46" i="2"/>
  <c r="CF47" i="2"/>
  <c r="CF49" i="2"/>
  <c r="CF48" i="2" l="1"/>
  <c r="CF40" i="2"/>
  <c r="CF45" i="2"/>
  <c r="CF37" i="2"/>
  <c r="CD3" i="2"/>
  <c r="CE3" i="2"/>
  <c r="CD4" i="2"/>
  <c r="CE4" i="2"/>
  <c r="CD5" i="2"/>
  <c r="CE5" i="2"/>
  <c r="CD6" i="2"/>
  <c r="CE6" i="2"/>
  <c r="CD7" i="2"/>
  <c r="CE7" i="2"/>
  <c r="CD8" i="2"/>
  <c r="CE8" i="2"/>
  <c r="CD9" i="2"/>
  <c r="CE9" i="2"/>
  <c r="CD10" i="2"/>
  <c r="CE10" i="2"/>
  <c r="CD11" i="2"/>
  <c r="CE11" i="2"/>
  <c r="CD12" i="2"/>
  <c r="CE12" i="2"/>
  <c r="CD13" i="2"/>
  <c r="CE13" i="2"/>
  <c r="CD14" i="2"/>
  <c r="CE14" i="2"/>
  <c r="CD15" i="2"/>
  <c r="CE15" i="2"/>
  <c r="CD16" i="2"/>
  <c r="CE16" i="2"/>
  <c r="CD18" i="2"/>
  <c r="CE18" i="2"/>
  <c r="CD19" i="2"/>
  <c r="CE19" i="2"/>
  <c r="CD20" i="2"/>
  <c r="CE20" i="2"/>
  <c r="CD21" i="2"/>
  <c r="CE21" i="2"/>
  <c r="CD22" i="2"/>
  <c r="CE22" i="2"/>
  <c r="CD23" i="2"/>
  <c r="CE23" i="2"/>
  <c r="CD24" i="2"/>
  <c r="CE24" i="2"/>
  <c r="CD25" i="2"/>
  <c r="CE25" i="2"/>
  <c r="CD26" i="2"/>
  <c r="CE26" i="2"/>
  <c r="CD27" i="2"/>
  <c r="CE27" i="2"/>
  <c r="CD28" i="2"/>
  <c r="CE28" i="2"/>
  <c r="CD29" i="2"/>
  <c r="CE29" i="2"/>
  <c r="CD30" i="2"/>
  <c r="CE30" i="2"/>
  <c r="CD31" i="2"/>
  <c r="CE31" i="2"/>
  <c r="CD32" i="2"/>
  <c r="CE32" i="2"/>
  <c r="CD34" i="2"/>
  <c r="CE34" i="2"/>
  <c r="CD35" i="2"/>
  <c r="CE35" i="2"/>
  <c r="CD36" i="2"/>
  <c r="CE36" i="2"/>
  <c r="CD37" i="2"/>
  <c r="CE37" i="2"/>
  <c r="CD38" i="2"/>
  <c r="CE38" i="2"/>
  <c r="CD39" i="2"/>
  <c r="CE39" i="2"/>
  <c r="CD40" i="2"/>
  <c r="CE40" i="2"/>
  <c r="CD41" i="2"/>
  <c r="CE41" i="2"/>
  <c r="CD42" i="2"/>
  <c r="CE42" i="2"/>
  <c r="CD43" i="2"/>
  <c r="CE43" i="2"/>
  <c r="CD44" i="2"/>
  <c r="CE44" i="2"/>
  <c r="CD45" i="2"/>
  <c r="CE45" i="2"/>
  <c r="CD46" i="2"/>
  <c r="CE46" i="2"/>
  <c r="CD47" i="2"/>
  <c r="CE47" i="2"/>
  <c r="CD48" i="2"/>
  <c r="CE48" i="2"/>
  <c r="CD49" i="2"/>
  <c r="CE49" i="2"/>
  <c r="CD3" i="1" l="1"/>
  <c r="CE3" i="1"/>
  <c r="CD4" i="1"/>
  <c r="CE4" i="1"/>
  <c r="CD5" i="1"/>
  <c r="CE5" i="1"/>
  <c r="CD6" i="1"/>
  <c r="CE6" i="1"/>
  <c r="CD7" i="1"/>
  <c r="CE7" i="1"/>
  <c r="CD8" i="1"/>
  <c r="CE8" i="1"/>
  <c r="CD9" i="1"/>
  <c r="CE9" i="1"/>
  <c r="CD10" i="1"/>
  <c r="CE10" i="1"/>
  <c r="CD11" i="1"/>
  <c r="CE11" i="1"/>
  <c r="CD12" i="1"/>
  <c r="CE12" i="1"/>
  <c r="CD13" i="1"/>
  <c r="CE13" i="1"/>
  <c r="CD14" i="1"/>
  <c r="CE14" i="1"/>
  <c r="CD15" i="1"/>
  <c r="CE15" i="1"/>
  <c r="CD16" i="1"/>
  <c r="CE16" i="1"/>
  <c r="CE19" i="1"/>
  <c r="CE23" i="1"/>
  <c r="CE27" i="1"/>
  <c r="CE31" i="1"/>
  <c r="CD34" i="1"/>
  <c r="CD18" i="1" s="1"/>
  <c r="CE34" i="1"/>
  <c r="CE18" i="1" s="1"/>
  <c r="CD35" i="1"/>
  <c r="CD19" i="1" s="1"/>
  <c r="CE35" i="1"/>
  <c r="CD36" i="1"/>
  <c r="CD20" i="1" s="1"/>
  <c r="CE36" i="1"/>
  <c r="CE20" i="1" s="1"/>
  <c r="CD37" i="1"/>
  <c r="CD21" i="1" s="1"/>
  <c r="CE37" i="1"/>
  <c r="CE21" i="1" s="1"/>
  <c r="CD38" i="1"/>
  <c r="CD22" i="1" s="1"/>
  <c r="CE38" i="1"/>
  <c r="CE22" i="1" s="1"/>
  <c r="CD39" i="1"/>
  <c r="CD23" i="1" s="1"/>
  <c r="CE39" i="1"/>
  <c r="CD40" i="1"/>
  <c r="CD24" i="1" s="1"/>
  <c r="CE40" i="1"/>
  <c r="CE24" i="1" s="1"/>
  <c r="CD41" i="1"/>
  <c r="CD25" i="1" s="1"/>
  <c r="CE41" i="1"/>
  <c r="CE25" i="1" s="1"/>
  <c r="CD42" i="1"/>
  <c r="CD26" i="1" s="1"/>
  <c r="CE42" i="1"/>
  <c r="CE26" i="1" s="1"/>
  <c r="CD43" i="1"/>
  <c r="CD27" i="1" s="1"/>
  <c r="CE43" i="1"/>
  <c r="CD44" i="1"/>
  <c r="CD28" i="1" s="1"/>
  <c r="CE44" i="1"/>
  <c r="CE28" i="1" s="1"/>
  <c r="CD45" i="1"/>
  <c r="CD29" i="1" s="1"/>
  <c r="CE45" i="1"/>
  <c r="CE29" i="1" s="1"/>
  <c r="CD46" i="1"/>
  <c r="CD30" i="1" s="1"/>
  <c r="CE46" i="1"/>
  <c r="CE30" i="1" s="1"/>
  <c r="CD47" i="1"/>
  <c r="CD31" i="1" s="1"/>
  <c r="CE47" i="1"/>
  <c r="CD48" i="1"/>
  <c r="CD32" i="1" s="1"/>
  <c r="CE48" i="1"/>
  <c r="CE32" i="1" s="1"/>
  <c r="CC3" i="2" l="1"/>
  <c r="CC4" i="2"/>
  <c r="CC5" i="2"/>
  <c r="CC6" i="2"/>
  <c r="CC7" i="2"/>
  <c r="CC8" i="2"/>
  <c r="CC9" i="2"/>
  <c r="CC10" i="2"/>
  <c r="CC11" i="2"/>
  <c r="CC12" i="2"/>
  <c r="CC13" i="2"/>
  <c r="CC14" i="2"/>
  <c r="CC15" i="2"/>
  <c r="CC16" i="2"/>
  <c r="CC18" i="2"/>
  <c r="CC19" i="2"/>
  <c r="CC20" i="2"/>
  <c r="CC21" i="2"/>
  <c r="CC22" i="2"/>
  <c r="CC23" i="2"/>
  <c r="CC24" i="2"/>
  <c r="CC25" i="2"/>
  <c r="CC26" i="2"/>
  <c r="CC27" i="2"/>
  <c r="CC28" i="2"/>
  <c r="CC29" i="2"/>
  <c r="CC30" i="2"/>
  <c r="CC31" i="2"/>
  <c r="CC32" i="2"/>
  <c r="CC34" i="2"/>
  <c r="CC35" i="2"/>
  <c r="CC36" i="2"/>
  <c r="CC37" i="2"/>
  <c r="CC38" i="2"/>
  <c r="CC39" i="2"/>
  <c r="CC40" i="2"/>
  <c r="CC41" i="2"/>
  <c r="CC42" i="2"/>
  <c r="CC43" i="2"/>
  <c r="CC44" i="2"/>
  <c r="CC45" i="2"/>
  <c r="CC46" i="2"/>
  <c r="CC47" i="2"/>
  <c r="CC48" i="2"/>
  <c r="CC49" i="2"/>
  <c r="CC3" i="1" l="1"/>
  <c r="CC4" i="1"/>
  <c r="CC5" i="1"/>
  <c r="CC6" i="1"/>
  <c r="CC7" i="1"/>
  <c r="CC8" i="1"/>
  <c r="CC9" i="1"/>
  <c r="CC10" i="1"/>
  <c r="CC11" i="1"/>
  <c r="CC12" i="1"/>
  <c r="CC13" i="1"/>
  <c r="CC14" i="1"/>
  <c r="CC15" i="1"/>
  <c r="CC16" i="1"/>
  <c r="CC19" i="1"/>
  <c r="CC21" i="1"/>
  <c r="CC22" i="1"/>
  <c r="CC25" i="1"/>
  <c r="CC27" i="1"/>
  <c r="CC29" i="1"/>
  <c r="CC30" i="1"/>
  <c r="CC34" i="1"/>
  <c r="CC18" i="1" s="1"/>
  <c r="CC35" i="1"/>
  <c r="CC36" i="1"/>
  <c r="CC20" i="1" s="1"/>
  <c r="CC37" i="1"/>
  <c r="CC38" i="1"/>
  <c r="CC39" i="1"/>
  <c r="CC23" i="1" s="1"/>
  <c r="CC40" i="1"/>
  <c r="CC24" i="1" s="1"/>
  <c r="CC41" i="1"/>
  <c r="CC42" i="1"/>
  <c r="CC26" i="1" s="1"/>
  <c r="CC43" i="1"/>
  <c r="CC44" i="1"/>
  <c r="CC28" i="1" s="1"/>
  <c r="CC45" i="1"/>
  <c r="CC46" i="1"/>
  <c r="CC47" i="1"/>
  <c r="CC31" i="1" s="1"/>
  <c r="CC48" i="1"/>
  <c r="CC32" i="1" s="1"/>
  <c r="CB3" i="1" l="1"/>
  <c r="CB4" i="1"/>
  <c r="CB5" i="1"/>
  <c r="CB6" i="1"/>
  <c r="CB7" i="1"/>
  <c r="CB8" i="1"/>
  <c r="CB9" i="1"/>
  <c r="CB10" i="1"/>
  <c r="CB11" i="1"/>
  <c r="CB12" i="1"/>
  <c r="CB13" i="1"/>
  <c r="CB14" i="1"/>
  <c r="CB15" i="1"/>
  <c r="CB16" i="1"/>
  <c r="CB19" i="1"/>
  <c r="CB21" i="1"/>
  <c r="CB25" i="1"/>
  <c r="CB27" i="1"/>
  <c r="CB29" i="1"/>
  <c r="CB34" i="1"/>
  <c r="CB35" i="1"/>
  <c r="CB36" i="1"/>
  <c r="CB20" i="1" s="1"/>
  <c r="CB37" i="1"/>
  <c r="CB38" i="1"/>
  <c r="CB22" i="1" s="1"/>
  <c r="CB39" i="1"/>
  <c r="CB23" i="1" s="1"/>
  <c r="CB40" i="1"/>
  <c r="CB24" i="1" s="1"/>
  <c r="CB41" i="1"/>
  <c r="CB42" i="1"/>
  <c r="CB43" i="1"/>
  <c r="CB44" i="1"/>
  <c r="CB28" i="1" s="1"/>
  <c r="CB45" i="1"/>
  <c r="CB46" i="1"/>
  <c r="CB30" i="1" s="1"/>
  <c r="CB47" i="1"/>
  <c r="CB31" i="1" s="1"/>
  <c r="CB48" i="1"/>
  <c r="CB32" i="1" s="1"/>
  <c r="CB3" i="2"/>
  <c r="CB4" i="2"/>
  <c r="CB5" i="2"/>
  <c r="CB6" i="2"/>
  <c r="CB7" i="2"/>
  <c r="CB9" i="2"/>
  <c r="CB11" i="2"/>
  <c r="CB12" i="2"/>
  <c r="CB13" i="2"/>
  <c r="CB14" i="2"/>
  <c r="CB15" i="2"/>
  <c r="CB21" i="2"/>
  <c r="CB29" i="2"/>
  <c r="CB35" i="2"/>
  <c r="CB37" i="2"/>
  <c r="CB38" i="2"/>
  <c r="CB39" i="2"/>
  <c r="CB40" i="2"/>
  <c r="CB41" i="2"/>
  <c r="CB43" i="2"/>
  <c r="CB45" i="2"/>
  <c r="CB46" i="2"/>
  <c r="CB47" i="2"/>
  <c r="CB48" i="2"/>
  <c r="CB49" i="2"/>
  <c r="CB30" i="2" l="1"/>
  <c r="CB22" i="2"/>
  <c r="CB20" i="2"/>
  <c r="CB32" i="2"/>
  <c r="CB24" i="2"/>
  <c r="CB28" i="2"/>
  <c r="CB31" i="2"/>
  <c r="CB23" i="2"/>
  <c r="CB44" i="2"/>
  <c r="CB36" i="2"/>
  <c r="CB27" i="2"/>
  <c r="CB19" i="2"/>
  <c r="CB10" i="2"/>
  <c r="CB26" i="1"/>
  <c r="CB18" i="1"/>
  <c r="CB42" i="2"/>
  <c r="CB34" i="2"/>
  <c r="CB25" i="2"/>
  <c r="CB16" i="2"/>
  <c r="CB8" i="2"/>
  <c r="CA3" i="2"/>
  <c r="CA4" i="2"/>
  <c r="CA5" i="2"/>
  <c r="CA6" i="2"/>
  <c r="CA7" i="2"/>
  <c r="CA8" i="2"/>
  <c r="CA9" i="2"/>
  <c r="CA10" i="2"/>
  <c r="CA11" i="2"/>
  <c r="CA12" i="2"/>
  <c r="CA13" i="2"/>
  <c r="CA14" i="2"/>
  <c r="CA15" i="2"/>
  <c r="CA16" i="2"/>
  <c r="CA18" i="2"/>
  <c r="CA19" i="2"/>
  <c r="CA20" i="2"/>
  <c r="CA21" i="2"/>
  <c r="CA22" i="2"/>
  <c r="CA23" i="2"/>
  <c r="CA24" i="2"/>
  <c r="CA25" i="2"/>
  <c r="CA26" i="2"/>
  <c r="CA27" i="2"/>
  <c r="CA28" i="2"/>
  <c r="CA29" i="2"/>
  <c r="CA30" i="2"/>
  <c r="CA31" i="2"/>
  <c r="CA32" i="2"/>
  <c r="CA34" i="2"/>
  <c r="CA35" i="2"/>
  <c r="CA36" i="2"/>
  <c r="CA37" i="2"/>
  <c r="CA38" i="2"/>
  <c r="CA39" i="2"/>
  <c r="CA40" i="2"/>
  <c r="CA41" i="2"/>
  <c r="CA42" i="2"/>
  <c r="CA43" i="2"/>
  <c r="CA44" i="2"/>
  <c r="CA45" i="2"/>
  <c r="CA46" i="2"/>
  <c r="CA47" i="2"/>
  <c r="CA48" i="2"/>
  <c r="CA49" i="2"/>
  <c r="CA3" i="1"/>
  <c r="CA4" i="1"/>
  <c r="CA5" i="1"/>
  <c r="CA6" i="1"/>
  <c r="CA7" i="1"/>
  <c r="CA8" i="1"/>
  <c r="CA9" i="1"/>
  <c r="CA10" i="1"/>
  <c r="CA11" i="1"/>
  <c r="CA12" i="1"/>
  <c r="CA13" i="1"/>
  <c r="CA14" i="1"/>
  <c r="CA15" i="1"/>
  <c r="CA16" i="1"/>
  <c r="CA18" i="1"/>
  <c r="CA19" i="1"/>
  <c r="CA24" i="1"/>
  <c r="CA26" i="1"/>
  <c r="CA27" i="1"/>
  <c r="CA32" i="1"/>
  <c r="CA34" i="1"/>
  <c r="CA35" i="1"/>
  <c r="CA36" i="1"/>
  <c r="CA20" i="1" s="1"/>
  <c r="CA37" i="1"/>
  <c r="CA21" i="1" s="1"/>
  <c r="CA38" i="1"/>
  <c r="CA22" i="1" s="1"/>
  <c r="CA39" i="1"/>
  <c r="CA23" i="1" s="1"/>
  <c r="CA40" i="1"/>
  <c r="CA41" i="1"/>
  <c r="CA25" i="1" s="1"/>
  <c r="CA42" i="1"/>
  <c r="CA43" i="1"/>
  <c r="CA44" i="1"/>
  <c r="CA28" i="1" s="1"/>
  <c r="CA45" i="1"/>
  <c r="CA29" i="1" s="1"/>
  <c r="CA46" i="1"/>
  <c r="CA30" i="1" s="1"/>
  <c r="CA47" i="1"/>
  <c r="CA31" i="1" s="1"/>
  <c r="CA48" i="1"/>
  <c r="CB18" i="2" l="1"/>
  <c r="CB26" i="2"/>
  <c r="BL48" i="2"/>
  <c r="BN48" i="1"/>
  <c r="K48" i="1" s="1"/>
  <c r="BO48" i="1"/>
  <c r="BP48" i="1"/>
  <c r="BQ48" i="1"/>
  <c r="BR48" i="1"/>
  <c r="BS48" i="1"/>
  <c r="BT48" i="1"/>
  <c r="BU48" i="1"/>
  <c r="BV48" i="1"/>
  <c r="BZ3" i="1"/>
  <c r="BZ3" i="2"/>
  <c r="BZ4" i="1"/>
  <c r="BZ4" i="2" s="1"/>
  <c r="BZ5" i="1"/>
  <c r="BZ5" i="2" s="1"/>
  <c r="BZ6" i="1"/>
  <c r="BZ6" i="2" s="1"/>
  <c r="BZ7" i="1"/>
  <c r="BZ7" i="2" s="1"/>
  <c r="BZ8" i="1"/>
  <c r="BZ8" i="2" s="1"/>
  <c r="BZ9" i="1"/>
  <c r="BZ9" i="2" s="1"/>
  <c r="BZ10" i="1"/>
  <c r="BZ10" i="2" s="1"/>
  <c r="BZ11" i="1"/>
  <c r="BZ11" i="2" s="1"/>
  <c r="BZ12" i="1"/>
  <c r="BZ12" i="2" s="1"/>
  <c r="BZ13" i="1"/>
  <c r="BZ13" i="2" s="1"/>
  <c r="BZ14" i="1"/>
  <c r="BZ14" i="2" s="1"/>
  <c r="BZ15" i="1"/>
  <c r="BZ15" i="2" s="1"/>
  <c r="BZ16" i="1"/>
  <c r="BZ16" i="2" s="1"/>
  <c r="BZ34" i="1"/>
  <c r="BZ18" i="1" s="1"/>
  <c r="BZ18" i="2" s="1"/>
  <c r="BZ35" i="1"/>
  <c r="BZ19" i="1"/>
  <c r="BZ19" i="2" s="1"/>
  <c r="BZ36" i="1"/>
  <c r="BZ20" i="1" s="1"/>
  <c r="BZ20" i="2" s="1"/>
  <c r="BZ37" i="1"/>
  <c r="BZ21" i="1"/>
  <c r="BZ21" i="2" s="1"/>
  <c r="BZ38" i="1"/>
  <c r="BZ22" i="1" s="1"/>
  <c r="BZ22" i="2" s="1"/>
  <c r="BZ39" i="1"/>
  <c r="BZ23" i="1" s="1"/>
  <c r="BZ23" i="2" s="1"/>
  <c r="BZ40" i="1"/>
  <c r="BZ24" i="1" s="1"/>
  <c r="BZ24" i="2" s="1"/>
  <c r="BZ41" i="1"/>
  <c r="BZ41" i="2" s="1"/>
  <c r="BZ42" i="1"/>
  <c r="BZ26" i="1" s="1"/>
  <c r="BZ26" i="2" s="1"/>
  <c r="BZ43" i="1"/>
  <c r="BZ27" i="1"/>
  <c r="BZ27" i="2"/>
  <c r="BZ44" i="1"/>
  <c r="BZ28" i="1"/>
  <c r="BZ28" i="2" s="1"/>
  <c r="BZ45" i="1"/>
  <c r="BZ29" i="1"/>
  <c r="BZ29" i="2" s="1"/>
  <c r="BZ46" i="1"/>
  <c r="BZ30" i="1"/>
  <c r="BZ30" i="2" s="1"/>
  <c r="BZ47" i="1"/>
  <c r="BZ31" i="1" s="1"/>
  <c r="BZ31" i="2" s="1"/>
  <c r="BZ48" i="1"/>
  <c r="BZ32" i="1" s="1"/>
  <c r="BZ32" i="2" s="1"/>
  <c r="BZ34" i="2"/>
  <c r="BZ35" i="2"/>
  <c r="BZ36" i="2"/>
  <c r="BZ37" i="2"/>
  <c r="BZ38" i="2"/>
  <c r="BZ42" i="2"/>
  <c r="BZ43" i="2"/>
  <c r="BZ44" i="2"/>
  <c r="BZ45" i="2"/>
  <c r="BZ46" i="2"/>
  <c r="BZ49" i="2"/>
  <c r="BY3" i="1"/>
  <c r="BY3" i="2" s="1"/>
  <c r="BY4" i="1"/>
  <c r="BY4" i="2" s="1"/>
  <c r="BY5" i="1"/>
  <c r="BY5" i="2"/>
  <c r="BY6" i="1"/>
  <c r="BY6" i="2" s="1"/>
  <c r="BY7" i="1"/>
  <c r="BY7" i="2" s="1"/>
  <c r="BY8" i="1"/>
  <c r="BY8" i="2" s="1"/>
  <c r="BY9" i="1"/>
  <c r="BY9" i="2"/>
  <c r="BY10" i="1"/>
  <c r="BY10" i="2" s="1"/>
  <c r="BY11" i="1"/>
  <c r="BY11" i="2" s="1"/>
  <c r="BY12" i="1"/>
  <c r="BY12" i="2" s="1"/>
  <c r="BY13" i="1"/>
  <c r="BY13" i="2"/>
  <c r="BY14" i="1"/>
  <c r="BY14" i="2" s="1"/>
  <c r="BY15" i="1"/>
  <c r="BY15" i="2" s="1"/>
  <c r="BY16" i="1"/>
  <c r="BY16" i="2" s="1"/>
  <c r="BY34" i="1"/>
  <c r="BY18" i="1"/>
  <c r="BY18" i="2" s="1"/>
  <c r="BY35" i="1"/>
  <c r="BY19" i="1"/>
  <c r="BY19" i="2" s="1"/>
  <c r="BY36" i="1"/>
  <c r="BY20" i="1" s="1"/>
  <c r="BY20" i="2" s="1"/>
  <c r="BY37" i="1"/>
  <c r="BY21" i="1" s="1"/>
  <c r="BY21" i="2" s="1"/>
  <c r="BY38" i="1"/>
  <c r="BY38" i="2" s="1"/>
  <c r="BY39" i="1"/>
  <c r="BY23" i="1" s="1"/>
  <c r="BY23" i="2" s="1"/>
  <c r="BY40" i="1"/>
  <c r="BY24" i="1" s="1"/>
  <c r="BY24" i="2" s="1"/>
  <c r="BY41" i="1"/>
  <c r="BY25" i="1"/>
  <c r="BY25" i="2" s="1"/>
  <c r="BY42" i="1"/>
  <c r="BY26" i="1"/>
  <c r="BY26" i="2" s="1"/>
  <c r="BY43" i="1"/>
  <c r="BY27" i="1"/>
  <c r="BY27" i="2" s="1"/>
  <c r="BY44" i="1"/>
  <c r="BY28" i="1" s="1"/>
  <c r="BY28" i="2" s="1"/>
  <c r="BY45" i="1"/>
  <c r="BY29" i="1" s="1"/>
  <c r="BY29" i="2" s="1"/>
  <c r="BY46" i="1"/>
  <c r="BY46" i="2" s="1"/>
  <c r="BY47" i="1"/>
  <c r="BY31" i="1" s="1"/>
  <c r="BY31" i="2" s="1"/>
  <c r="BY48" i="1"/>
  <c r="BY32" i="1" s="1"/>
  <c r="BY32" i="2" s="1"/>
  <c r="BY34" i="2"/>
  <c r="BY35" i="2"/>
  <c r="BY37" i="2"/>
  <c r="BY40" i="2"/>
  <c r="BY41" i="2"/>
  <c r="BY42" i="2"/>
  <c r="BY43" i="2"/>
  <c r="BY45" i="2"/>
  <c r="BY48" i="2"/>
  <c r="BY49" i="2"/>
  <c r="BX3" i="1"/>
  <c r="BX3" i="2" s="1"/>
  <c r="BX4" i="1"/>
  <c r="BX4" i="2" s="1"/>
  <c r="BX5" i="1"/>
  <c r="BX6" i="1"/>
  <c r="BX7" i="1"/>
  <c r="BX8" i="1"/>
  <c r="BX9" i="1"/>
  <c r="BX9" i="2" s="1"/>
  <c r="BX10" i="1"/>
  <c r="BX10" i="2" s="1"/>
  <c r="BX11" i="1"/>
  <c r="BX11" i="2" s="1"/>
  <c r="BX12" i="1"/>
  <c r="BX12" i="2" s="1"/>
  <c r="BX13" i="1"/>
  <c r="BX14" i="1"/>
  <c r="BX15" i="1"/>
  <c r="BX16" i="1"/>
  <c r="BX16" i="2" s="1"/>
  <c r="BX34" i="1"/>
  <c r="BX18" i="1"/>
  <c r="BX35" i="1"/>
  <c r="BX19" i="1" s="1"/>
  <c r="BX19" i="2" s="1"/>
  <c r="BX36" i="1"/>
  <c r="BX20" i="1" s="1"/>
  <c r="BX20" i="2" s="1"/>
  <c r="BX37" i="1"/>
  <c r="BX37" i="2" s="1"/>
  <c r="BX38" i="1"/>
  <c r="BX22" i="1" s="1"/>
  <c r="BX22" i="2" s="1"/>
  <c r="BX39" i="1"/>
  <c r="BX23" i="1" s="1"/>
  <c r="BX23" i="2" s="1"/>
  <c r="BX40" i="1"/>
  <c r="BX24" i="1"/>
  <c r="BX24" i="2" s="1"/>
  <c r="BX41" i="1"/>
  <c r="BX25" i="1"/>
  <c r="BX25" i="2" s="1"/>
  <c r="BX42" i="1"/>
  <c r="BX26" i="1" s="1"/>
  <c r="BX26" i="2" s="1"/>
  <c r="BX43" i="1"/>
  <c r="BX27" i="1" s="1"/>
  <c r="BX27" i="2" s="1"/>
  <c r="BX44" i="1"/>
  <c r="BX44" i="2" s="1"/>
  <c r="BX45" i="1"/>
  <c r="BX29" i="1" s="1"/>
  <c r="BX29" i="2" s="1"/>
  <c r="BX46" i="1"/>
  <c r="BX30" i="1" s="1"/>
  <c r="BX30" i="2" s="1"/>
  <c r="BX47" i="1"/>
  <c r="BX47" i="2" s="1"/>
  <c r="BX48" i="1"/>
  <c r="BX32" i="1" s="1"/>
  <c r="BX32" i="2" s="1"/>
  <c r="BX5" i="2"/>
  <c r="BX6" i="2"/>
  <c r="BX7" i="2"/>
  <c r="BX8" i="2"/>
  <c r="BX13" i="2"/>
  <c r="BX14" i="2"/>
  <c r="BX15" i="2"/>
  <c r="BX18" i="2"/>
  <c r="BX34" i="2"/>
  <c r="BX35" i="2"/>
  <c r="BX36" i="2"/>
  <c r="BX39" i="2"/>
  <c r="BX40" i="2"/>
  <c r="BX41" i="2"/>
  <c r="BX42" i="2"/>
  <c r="BX43" i="2"/>
  <c r="BX46" i="2"/>
  <c r="BX48" i="2"/>
  <c r="BX49" i="2"/>
  <c r="BW3" i="1"/>
  <c r="BW3" i="2" s="1"/>
  <c r="BW4" i="1"/>
  <c r="BW4" i="2" s="1"/>
  <c r="BW5" i="1"/>
  <c r="BW6" i="1"/>
  <c r="BW7" i="1"/>
  <c r="BW8" i="1"/>
  <c r="BW8" i="2"/>
  <c r="BW9" i="1"/>
  <c r="BW9" i="2"/>
  <c r="BW10" i="1"/>
  <c r="BW11" i="1"/>
  <c r="BW12" i="1"/>
  <c r="BW13" i="1"/>
  <c r="BW14" i="1"/>
  <c r="BW15" i="1"/>
  <c r="BW15" i="2" s="1"/>
  <c r="BW16" i="1"/>
  <c r="BW16" i="2"/>
  <c r="BW34" i="1"/>
  <c r="BW34" i="2" s="1"/>
  <c r="BW35" i="1"/>
  <c r="BW35" i="2" s="1"/>
  <c r="BW36" i="1"/>
  <c r="BW37" i="1"/>
  <c r="BW21" i="1" s="1"/>
  <c r="BW21" i="2" s="1"/>
  <c r="BW38" i="1"/>
  <c r="BW39" i="1"/>
  <c r="BW39" i="2" s="1"/>
  <c r="BW40" i="1"/>
  <c r="BW41" i="1"/>
  <c r="BW42" i="1"/>
  <c r="BW42" i="2"/>
  <c r="BW43" i="1"/>
  <c r="BW27" i="1" s="1"/>
  <c r="BW27" i="2" s="1"/>
  <c r="BW44" i="1"/>
  <c r="BW28" i="1" s="1"/>
  <c r="BW28" i="2" s="1"/>
  <c r="BW45" i="1"/>
  <c r="BW46" i="1"/>
  <c r="BW47" i="1"/>
  <c r="BW47" i="2"/>
  <c r="BW48" i="1"/>
  <c r="BW48" i="2" s="1"/>
  <c r="BW26" i="1"/>
  <c r="BW26" i="2" s="1"/>
  <c r="BW5" i="2"/>
  <c r="BW6" i="2"/>
  <c r="BW7" i="2"/>
  <c r="BW10" i="2"/>
  <c r="BW11" i="2"/>
  <c r="BW12" i="2"/>
  <c r="BW13" i="2"/>
  <c r="BW14" i="2"/>
  <c r="BW36" i="2"/>
  <c r="BW37" i="2"/>
  <c r="BW38" i="2"/>
  <c r="BW40" i="2"/>
  <c r="BW41" i="2"/>
  <c r="BW45" i="2"/>
  <c r="BW46" i="2"/>
  <c r="BV47" i="1"/>
  <c r="BV47" i="2" s="1"/>
  <c r="BU47" i="1"/>
  <c r="BT47" i="1"/>
  <c r="BT31" i="1" s="1"/>
  <c r="BS47" i="1"/>
  <c r="BS47" i="2" s="1"/>
  <c r="BN47" i="1"/>
  <c r="BN47" i="2" s="1"/>
  <c r="BO47" i="1"/>
  <c r="BO47" i="2"/>
  <c r="BP47" i="1"/>
  <c r="BP47" i="2"/>
  <c r="BQ47" i="1"/>
  <c r="BQ47" i="2" s="1"/>
  <c r="BR47" i="1"/>
  <c r="BR47" i="2" s="1"/>
  <c r="BU47" i="2"/>
  <c r="BV46" i="1"/>
  <c r="BU46" i="1"/>
  <c r="BT46" i="1"/>
  <c r="BN46" i="1"/>
  <c r="BO46" i="1"/>
  <c r="BP46" i="1"/>
  <c r="BP30" i="1" s="1"/>
  <c r="BP30" i="2" s="1"/>
  <c r="BQ46" i="1"/>
  <c r="BR46" i="1"/>
  <c r="BR30" i="1" s="1"/>
  <c r="BR30" i="2" s="1"/>
  <c r="BS46" i="1"/>
  <c r="BV45" i="1"/>
  <c r="BU45" i="1"/>
  <c r="BU45" i="2" s="1"/>
  <c r="BT45" i="1"/>
  <c r="BT45" i="2" s="1"/>
  <c r="BS45" i="1"/>
  <c r="BR45" i="1"/>
  <c r="K45" i="1" s="1"/>
  <c r="BQ45" i="1"/>
  <c r="BP45" i="1"/>
  <c r="BO45" i="1"/>
  <c r="BN45" i="1"/>
  <c r="BV44" i="1"/>
  <c r="BV49" i="1"/>
  <c r="BV28" i="1"/>
  <c r="BV28" i="2"/>
  <c r="BU44" i="1"/>
  <c r="BT44" i="1"/>
  <c r="BS44" i="1"/>
  <c r="BR44" i="1"/>
  <c r="BQ44" i="1"/>
  <c r="BP44" i="1"/>
  <c r="BP44" i="2" s="1"/>
  <c r="BO44" i="1"/>
  <c r="BN44" i="1"/>
  <c r="K44" i="1" s="1"/>
  <c r="BN49" i="1"/>
  <c r="BV43" i="1"/>
  <c r="BU43" i="1"/>
  <c r="BT43" i="1"/>
  <c r="BS43" i="1"/>
  <c r="BS43" i="2" s="1"/>
  <c r="BR43" i="1"/>
  <c r="BQ43" i="1"/>
  <c r="BQ27" i="1" s="1"/>
  <c r="BP43" i="1"/>
  <c r="BO43" i="1"/>
  <c r="BO43" i="2" s="1"/>
  <c r="BN43" i="1"/>
  <c r="BN43" i="2" s="1"/>
  <c r="BP43" i="2"/>
  <c r="BR43" i="2"/>
  <c r="BT43" i="2"/>
  <c r="BU43" i="2"/>
  <c r="BV43" i="2"/>
  <c r="BV42" i="1"/>
  <c r="BV26" i="1" s="1"/>
  <c r="BV26" i="2" s="1"/>
  <c r="BU42" i="1"/>
  <c r="BT42" i="1"/>
  <c r="BT42" i="2" s="1"/>
  <c r="BS42" i="1"/>
  <c r="BR42" i="1"/>
  <c r="BQ42" i="1"/>
  <c r="BP42" i="1"/>
  <c r="BN42" i="1"/>
  <c r="BO42" i="1"/>
  <c r="BO26" i="1" s="1"/>
  <c r="BO26" i="2" s="1"/>
  <c r="BV41" i="1"/>
  <c r="K41" i="1" s="1"/>
  <c r="BU41" i="1"/>
  <c r="BT41" i="1"/>
  <c r="BS41" i="1"/>
  <c r="BR41" i="1"/>
  <c r="BQ41" i="1"/>
  <c r="BQ49" i="1"/>
  <c r="BQ25" i="1"/>
  <c r="BQ25" i="2"/>
  <c r="BP41" i="1"/>
  <c r="BO41" i="1"/>
  <c r="BN41" i="1"/>
  <c r="BM41" i="1"/>
  <c r="BL41" i="1"/>
  <c r="BV40" i="1"/>
  <c r="BV24" i="1" s="1"/>
  <c r="BV24" i="2" s="1"/>
  <c r="BU40" i="1"/>
  <c r="BT40" i="1"/>
  <c r="BT40" i="2" s="1"/>
  <c r="BN40" i="1"/>
  <c r="BO40" i="1"/>
  <c r="BP40" i="1"/>
  <c r="BQ40" i="1"/>
  <c r="BR40" i="1"/>
  <c r="BS40" i="1"/>
  <c r="BS24" i="1" s="1"/>
  <c r="BS24" i="2" s="1"/>
  <c r="BV39" i="1"/>
  <c r="BV39" i="2" s="1"/>
  <c r="BU39" i="1"/>
  <c r="BU39" i="2" s="1"/>
  <c r="BT39" i="1"/>
  <c r="BS39" i="1"/>
  <c r="BR39" i="1"/>
  <c r="BQ39" i="1"/>
  <c r="BQ39" i="2" s="1"/>
  <c r="BP39" i="1"/>
  <c r="BO39" i="1"/>
  <c r="BO23" i="1" s="1"/>
  <c r="BN39" i="1"/>
  <c r="BV38" i="1"/>
  <c r="BV22" i="1"/>
  <c r="BV22" i="2" s="1"/>
  <c r="BU38" i="1"/>
  <c r="BT38" i="1"/>
  <c r="BT22" i="1" s="1"/>
  <c r="BT22" i="2" s="1"/>
  <c r="BS38" i="1"/>
  <c r="BR38" i="1"/>
  <c r="BR38" i="2" s="1"/>
  <c r="BQ38" i="1"/>
  <c r="BP38" i="1"/>
  <c r="BO38" i="1"/>
  <c r="BN38" i="1"/>
  <c r="BN22" i="1" s="1"/>
  <c r="BV37" i="1"/>
  <c r="BV21" i="1" s="1"/>
  <c r="BV21" i="2" s="1"/>
  <c r="BU37" i="1"/>
  <c r="BT37" i="1"/>
  <c r="BT37" i="2" s="1"/>
  <c r="BS37" i="1"/>
  <c r="BS37" i="2" s="1"/>
  <c r="BR37" i="1"/>
  <c r="BQ37" i="1"/>
  <c r="BQ37" i="2" s="1"/>
  <c r="BP37" i="1"/>
  <c r="BO37" i="1"/>
  <c r="BO37" i="2"/>
  <c r="BN37" i="1"/>
  <c r="BN37" i="2"/>
  <c r="BP37" i="2"/>
  <c r="BR37" i="2"/>
  <c r="BU37" i="2"/>
  <c r="BV36" i="1"/>
  <c r="BV36" i="2" s="1"/>
  <c r="BU36" i="1"/>
  <c r="BT36" i="1"/>
  <c r="BS36" i="1"/>
  <c r="BR36" i="1"/>
  <c r="BQ36" i="1"/>
  <c r="BQ20" i="1" s="1"/>
  <c r="BQ20" i="2" s="1"/>
  <c r="BP36" i="1"/>
  <c r="BP36" i="2"/>
  <c r="BN36" i="1"/>
  <c r="BN36" i="2" s="1"/>
  <c r="BO36" i="1"/>
  <c r="BO36" i="2" s="1"/>
  <c r="BR36" i="2"/>
  <c r="BS36" i="2"/>
  <c r="BT36" i="2"/>
  <c r="BU36" i="2"/>
  <c r="BV35" i="1"/>
  <c r="BU35" i="1"/>
  <c r="BT35" i="1"/>
  <c r="BS35" i="1"/>
  <c r="BR35" i="1"/>
  <c r="K35" i="1" s="1"/>
  <c r="BQ35" i="1"/>
  <c r="BQ19" i="1" s="1"/>
  <c r="BP35" i="1"/>
  <c r="BO35" i="1"/>
  <c r="BN35" i="1"/>
  <c r="BV34" i="1"/>
  <c r="BV18" i="1" s="1"/>
  <c r="BV18" i="2" s="1"/>
  <c r="BU34" i="1"/>
  <c r="BT34" i="1"/>
  <c r="BT34" i="2" s="1"/>
  <c r="BS34" i="1"/>
  <c r="BR34" i="1"/>
  <c r="BN34" i="1"/>
  <c r="BO34" i="1"/>
  <c r="BP34" i="1"/>
  <c r="BQ34" i="1"/>
  <c r="BQ18" i="1" s="1"/>
  <c r="BV16" i="1"/>
  <c r="BV16" i="2" s="1"/>
  <c r="BU16" i="1"/>
  <c r="BT16" i="1"/>
  <c r="BS16" i="1"/>
  <c r="BS16" i="2" s="1"/>
  <c r="BR16" i="1"/>
  <c r="BQ16" i="1"/>
  <c r="BQ16" i="2" s="1"/>
  <c r="BP16" i="1"/>
  <c r="BO16" i="1"/>
  <c r="K16" i="1" s="1"/>
  <c r="BN16" i="1"/>
  <c r="BV15" i="1"/>
  <c r="BU15" i="1"/>
  <c r="BU15" i="2" s="1"/>
  <c r="BT15" i="1"/>
  <c r="BT15" i="2" s="1"/>
  <c r="BN15" i="1"/>
  <c r="BN15" i="2" s="1"/>
  <c r="BO15" i="1"/>
  <c r="BO15" i="2" s="1"/>
  <c r="BP15" i="1"/>
  <c r="BP15" i="2"/>
  <c r="BQ15" i="1"/>
  <c r="BQ15" i="2" s="1"/>
  <c r="BR15" i="1"/>
  <c r="BR15" i="2" s="1"/>
  <c r="BS15" i="1"/>
  <c r="BS15" i="2" s="1"/>
  <c r="BV15" i="2"/>
  <c r="BV14" i="1"/>
  <c r="BU14" i="1"/>
  <c r="BU14" i="2" s="1"/>
  <c r="BN14" i="1"/>
  <c r="BO14" i="1"/>
  <c r="K14" i="1" s="1"/>
  <c r="BP14" i="1"/>
  <c r="BQ14" i="1"/>
  <c r="BR14" i="1"/>
  <c r="BS14" i="1"/>
  <c r="BT14" i="1"/>
  <c r="BV13" i="1"/>
  <c r="BV13" i="2"/>
  <c r="BU13" i="1"/>
  <c r="BT13" i="1"/>
  <c r="BS13" i="1"/>
  <c r="BR13" i="1"/>
  <c r="BQ13" i="1"/>
  <c r="BP13" i="1"/>
  <c r="BP13" i="2" s="1"/>
  <c r="BO13" i="1"/>
  <c r="BO13" i="2" s="1"/>
  <c r="BN13" i="1"/>
  <c r="BN13" i="2" s="1"/>
  <c r="K13" i="2" s="1"/>
  <c r="BQ13" i="2"/>
  <c r="BR13" i="2"/>
  <c r="BS13" i="2"/>
  <c r="BT13" i="2"/>
  <c r="BU13" i="2"/>
  <c r="BV12" i="1"/>
  <c r="BU12" i="1"/>
  <c r="BT12" i="1"/>
  <c r="BS12" i="1"/>
  <c r="BR12" i="1"/>
  <c r="BQ12" i="1"/>
  <c r="BP12" i="1"/>
  <c r="BP12" i="2" s="1"/>
  <c r="BO12" i="1"/>
  <c r="BO12" i="2" s="1"/>
  <c r="BN12" i="1"/>
  <c r="BV11" i="1"/>
  <c r="BU11" i="1"/>
  <c r="BT11" i="1"/>
  <c r="BT11" i="2" s="1"/>
  <c r="BS11" i="1"/>
  <c r="BS11" i="2" s="1"/>
  <c r="BR11" i="1"/>
  <c r="BR11" i="2" s="1"/>
  <c r="BQ11" i="1"/>
  <c r="BP11" i="1"/>
  <c r="BP11" i="2"/>
  <c r="BN11" i="1"/>
  <c r="BN11" i="2" s="1"/>
  <c r="BO11" i="1"/>
  <c r="BO11" i="2" s="1"/>
  <c r="BQ11" i="2"/>
  <c r="BU11" i="2"/>
  <c r="BV11" i="2"/>
  <c r="BV10" i="1"/>
  <c r="BU10" i="1"/>
  <c r="BU10" i="2" s="1"/>
  <c r="BT10" i="1"/>
  <c r="BS10" i="1"/>
  <c r="BS10" i="2" s="1"/>
  <c r="BR10" i="1"/>
  <c r="BQ10" i="1"/>
  <c r="BQ10" i="2" s="1"/>
  <c r="BN10" i="1"/>
  <c r="K10" i="1" s="1"/>
  <c r="BO10" i="1"/>
  <c r="BO10" i="2" s="1"/>
  <c r="BP10" i="1"/>
  <c r="BP10" i="2" s="1"/>
  <c r="BR10" i="2"/>
  <c r="BT10" i="2"/>
  <c r="BV10" i="2"/>
  <c r="BV9" i="1"/>
  <c r="BU9" i="1"/>
  <c r="BT9" i="1"/>
  <c r="BS9" i="1"/>
  <c r="BR9" i="1"/>
  <c r="BR9" i="2" s="1"/>
  <c r="BN9" i="1"/>
  <c r="K9" i="1" s="1"/>
  <c r="BO9" i="1"/>
  <c r="BO9" i="2" s="1"/>
  <c r="K9" i="2" s="1"/>
  <c r="BP9" i="1"/>
  <c r="BQ9" i="1"/>
  <c r="BV8" i="1"/>
  <c r="BU8" i="1"/>
  <c r="BT8" i="1"/>
  <c r="BT8" i="2" s="1"/>
  <c r="K8" i="2" s="1"/>
  <c r="BS8" i="1"/>
  <c r="BS8" i="2"/>
  <c r="BR8" i="1"/>
  <c r="BQ8" i="1"/>
  <c r="BP8" i="1"/>
  <c r="BO8" i="1"/>
  <c r="BN8" i="1"/>
  <c r="BV7" i="1"/>
  <c r="BV7" i="2" s="1"/>
  <c r="BU7" i="1"/>
  <c r="BT7" i="1"/>
  <c r="BT7" i="2" s="1"/>
  <c r="BN7" i="1"/>
  <c r="BN7" i="2"/>
  <c r="BO7" i="1"/>
  <c r="BO7" i="2" s="1"/>
  <c r="BP7" i="1"/>
  <c r="K7" i="1" s="1"/>
  <c r="BQ7" i="1"/>
  <c r="BQ7" i="2" s="1"/>
  <c r="BR7" i="1"/>
  <c r="BR7" i="2"/>
  <c r="BS7" i="1"/>
  <c r="BS7" i="2" s="1"/>
  <c r="BU7" i="2"/>
  <c r="BV6" i="1"/>
  <c r="BU6" i="1"/>
  <c r="BN6" i="1"/>
  <c r="BO6" i="1"/>
  <c r="BP6" i="1"/>
  <c r="BQ6" i="1"/>
  <c r="K6" i="1" s="1"/>
  <c r="BR6" i="1"/>
  <c r="BS6" i="1"/>
  <c r="BT6" i="1"/>
  <c r="BV5" i="1"/>
  <c r="BV5" i="2" s="1"/>
  <c r="BU5" i="1"/>
  <c r="BT5" i="1"/>
  <c r="BT5" i="2" s="1"/>
  <c r="BS5" i="1"/>
  <c r="BS5" i="2" s="1"/>
  <c r="BR5" i="1"/>
  <c r="BR5" i="2" s="1"/>
  <c r="BQ5" i="1"/>
  <c r="BP5" i="1"/>
  <c r="BO5" i="1"/>
  <c r="BN5" i="1"/>
  <c r="BN5" i="2" s="1"/>
  <c r="K5" i="2" s="1"/>
  <c r="BO5" i="2"/>
  <c r="BP5" i="2"/>
  <c r="BQ5" i="2"/>
  <c r="BU5" i="2"/>
  <c r="BV4" i="1"/>
  <c r="BV4" i="2" s="1"/>
  <c r="BU4" i="1"/>
  <c r="BT4" i="1"/>
  <c r="K4" i="1" s="1"/>
  <c r="BS4" i="1"/>
  <c r="BR4" i="1"/>
  <c r="BQ4" i="1"/>
  <c r="BP4" i="1"/>
  <c r="BO4" i="1"/>
  <c r="BO4" i="2"/>
  <c r="BN4" i="1"/>
  <c r="BV3" i="1"/>
  <c r="BV3" i="2" s="1"/>
  <c r="BU3" i="1"/>
  <c r="BT3" i="1"/>
  <c r="BS3" i="1"/>
  <c r="BR3" i="1"/>
  <c r="BQ3" i="1"/>
  <c r="BP3" i="1"/>
  <c r="BP3" i="2" s="1"/>
  <c r="BN3" i="1"/>
  <c r="BN3" i="2" s="1"/>
  <c r="BO3" i="1"/>
  <c r="BO3" i="2"/>
  <c r="BQ3" i="2"/>
  <c r="BR3" i="2"/>
  <c r="BS3" i="2"/>
  <c r="BT3" i="2"/>
  <c r="BU3" i="2"/>
  <c r="BU49" i="1"/>
  <c r="BT49" i="1"/>
  <c r="BS49" i="1"/>
  <c r="BR49" i="1"/>
  <c r="BP49" i="1"/>
  <c r="BO49" i="1"/>
  <c r="BM49" i="1"/>
  <c r="BL49" i="1"/>
  <c r="BK49" i="1"/>
  <c r="BW32" i="1"/>
  <c r="BW32" i="2" s="1"/>
  <c r="BW24" i="1"/>
  <c r="BW24" i="2" s="1"/>
  <c r="BW20" i="1"/>
  <c r="BW20" i="2" s="1"/>
  <c r="BW30" i="1"/>
  <c r="BW30" i="2" s="1"/>
  <c r="BW22" i="1"/>
  <c r="BW22" i="2" s="1"/>
  <c r="BW25" i="1"/>
  <c r="BW25" i="2" s="1"/>
  <c r="BW29" i="1"/>
  <c r="BW29" i="2" s="1"/>
  <c r="BW18" i="1"/>
  <c r="BW18" i="2" s="1"/>
  <c r="BW49" i="2"/>
  <c r="BW31" i="1"/>
  <c r="BW31" i="2"/>
  <c r="BW19" i="1"/>
  <c r="BW19" i="2" s="1"/>
  <c r="BV12" i="2"/>
  <c r="BV6" i="2"/>
  <c r="BV8" i="2"/>
  <c r="BV9" i="2"/>
  <c r="BV14" i="2"/>
  <c r="BV35" i="2"/>
  <c r="BV42" i="2"/>
  <c r="BV44" i="2"/>
  <c r="BV45" i="2"/>
  <c r="BV49" i="2"/>
  <c r="BV30" i="1"/>
  <c r="BV30" i="2" s="1"/>
  <c r="BV46" i="2"/>
  <c r="BV32" i="1"/>
  <c r="BV32" i="2"/>
  <c r="BV29" i="1"/>
  <c r="BV29" i="2" s="1"/>
  <c r="BV38" i="2"/>
  <c r="BV31" i="1"/>
  <c r="BV31" i="2" s="1"/>
  <c r="BV23" i="1"/>
  <c r="BV23" i="2" s="1"/>
  <c r="BV34" i="2"/>
  <c r="BV20" i="1"/>
  <c r="BV20" i="2"/>
  <c r="BV48" i="2"/>
  <c r="BV27" i="1"/>
  <c r="BV27" i="2" s="1"/>
  <c r="BV19" i="1"/>
  <c r="BV19" i="2"/>
  <c r="BV25" i="1"/>
  <c r="BV25" i="2" s="1"/>
  <c r="BU31" i="1"/>
  <c r="BU18" i="1"/>
  <c r="BU19" i="1"/>
  <c r="BU20" i="1"/>
  <c r="BU21" i="1"/>
  <c r="BU22" i="1"/>
  <c r="BU24" i="1"/>
  <c r="BU24" i="2" s="1"/>
  <c r="BU25" i="1"/>
  <c r="BU26" i="1"/>
  <c r="BU27" i="1"/>
  <c r="BU28" i="1"/>
  <c r="BU30" i="1"/>
  <c r="BU32" i="1"/>
  <c r="BU32" i="2" s="1"/>
  <c r="BS19" i="1"/>
  <c r="BS19" i="2" s="1"/>
  <c r="BS32" i="1"/>
  <c r="BS32" i="2"/>
  <c r="BT20" i="1"/>
  <c r="BT20" i="2" s="1"/>
  <c r="BT28" i="1"/>
  <c r="BT28" i="2"/>
  <c r="BT30" i="1"/>
  <c r="BT30" i="2"/>
  <c r="BT32" i="1"/>
  <c r="BT32" i="2" s="1"/>
  <c r="BS28" i="1"/>
  <c r="BS28" i="2"/>
  <c r="BS20" i="1"/>
  <c r="BT19" i="1"/>
  <c r="BT19" i="2" s="1"/>
  <c r="BT25" i="1"/>
  <c r="BT25" i="2" s="1"/>
  <c r="BT23" i="1"/>
  <c r="BT23" i="2"/>
  <c r="BT27" i="1"/>
  <c r="BT27" i="2"/>
  <c r="BS23" i="1"/>
  <c r="BS23" i="2" s="1"/>
  <c r="BS30" i="1"/>
  <c r="BS30" i="2"/>
  <c r="BS22" i="1"/>
  <c r="BS22" i="2"/>
  <c r="BS29" i="1"/>
  <c r="BS29" i="2"/>
  <c r="BS21" i="1"/>
  <c r="BS21" i="2" s="1"/>
  <c r="BS26" i="1"/>
  <c r="BS26" i="2"/>
  <c r="BS18" i="1"/>
  <c r="BS18" i="2"/>
  <c r="BS25" i="1"/>
  <c r="BS25" i="2"/>
  <c r="BR4" i="2"/>
  <c r="BS4" i="2"/>
  <c r="BU4" i="2"/>
  <c r="BR6" i="2"/>
  <c r="BS6" i="2"/>
  <c r="BT6" i="2"/>
  <c r="BR8" i="2"/>
  <c r="BU8" i="2"/>
  <c r="BS9" i="2"/>
  <c r="BT9" i="2"/>
  <c r="BU9" i="2"/>
  <c r="BR12" i="2"/>
  <c r="BS12" i="2"/>
  <c r="BT12" i="2"/>
  <c r="BU12" i="2"/>
  <c r="BR14" i="2"/>
  <c r="BS14" i="2"/>
  <c r="BT14" i="2"/>
  <c r="BR16" i="2"/>
  <c r="BT16" i="2"/>
  <c r="BU16" i="2"/>
  <c r="BU18" i="2"/>
  <c r="BU19" i="2"/>
  <c r="BS20" i="2"/>
  <c r="BU20" i="2"/>
  <c r="BU21" i="2"/>
  <c r="BU22" i="2"/>
  <c r="BU25" i="2"/>
  <c r="BU26" i="2"/>
  <c r="BU27" i="2"/>
  <c r="BU28" i="2"/>
  <c r="BU30" i="2"/>
  <c r="BU31" i="2"/>
  <c r="BS34" i="2"/>
  <c r="BU34" i="2"/>
  <c r="BS35" i="2"/>
  <c r="BT35" i="2"/>
  <c r="BU35" i="2"/>
  <c r="BS38" i="2"/>
  <c r="BU38" i="2"/>
  <c r="BR39" i="2"/>
  <c r="BS39" i="2"/>
  <c r="BT39" i="2"/>
  <c r="BR40" i="2"/>
  <c r="BU40" i="2"/>
  <c r="BR41" i="2"/>
  <c r="BS41" i="2"/>
  <c r="BT41" i="2"/>
  <c r="BU41" i="2"/>
  <c r="BR42" i="2"/>
  <c r="BS42" i="2"/>
  <c r="BU42" i="2"/>
  <c r="BR44" i="2"/>
  <c r="BS44" i="2"/>
  <c r="BT44" i="2"/>
  <c r="BU44" i="2"/>
  <c r="BR45" i="2"/>
  <c r="BS45" i="2"/>
  <c r="BN45" i="2"/>
  <c r="BO45" i="2"/>
  <c r="BP45" i="2"/>
  <c r="BQ45" i="2"/>
  <c r="K45" i="2" s="1"/>
  <c r="BR46" i="2"/>
  <c r="BS46" i="2"/>
  <c r="BU46" i="2"/>
  <c r="BS48" i="2"/>
  <c r="BT48" i="2"/>
  <c r="BU48" i="2"/>
  <c r="BQ4" i="2"/>
  <c r="BQ8" i="2"/>
  <c r="BQ9" i="2"/>
  <c r="BQ12" i="2"/>
  <c r="BQ14" i="2"/>
  <c r="BQ38" i="2"/>
  <c r="BQ46" i="2"/>
  <c r="BQ48" i="2"/>
  <c r="BQ40" i="2"/>
  <c r="BQ44" i="2"/>
  <c r="BN39" i="2"/>
  <c r="BP39" i="2"/>
  <c r="BQ42" i="2"/>
  <c r="BQ34" i="2"/>
  <c r="BP4" i="2"/>
  <c r="BP6" i="2"/>
  <c r="BP8" i="2"/>
  <c r="BP9" i="2"/>
  <c r="BP14" i="2"/>
  <c r="BP16" i="2"/>
  <c r="BP34" i="2"/>
  <c r="BP35" i="2"/>
  <c r="BP38" i="2"/>
  <c r="BP40" i="2"/>
  <c r="BP41" i="2"/>
  <c r="BP46" i="2"/>
  <c r="BP48" i="2"/>
  <c r="BN34" i="2"/>
  <c r="K34" i="2" s="1"/>
  <c r="BO34" i="2"/>
  <c r="BN35" i="2"/>
  <c r="BO35" i="2"/>
  <c r="BN38" i="2"/>
  <c r="BO38" i="2"/>
  <c r="BN40" i="2"/>
  <c r="BO40" i="2"/>
  <c r="BN41" i="2"/>
  <c r="BO41" i="2"/>
  <c r="BN42" i="2"/>
  <c r="BO44" i="2"/>
  <c r="BN46" i="2"/>
  <c r="K46" i="2" s="1"/>
  <c r="BO46" i="2"/>
  <c r="BN48" i="2"/>
  <c r="K48" i="2" s="1"/>
  <c r="BO48" i="2"/>
  <c r="BN4" i="2"/>
  <c r="BN6" i="2"/>
  <c r="BO6" i="2"/>
  <c r="BN8" i="2"/>
  <c r="BO8" i="2"/>
  <c r="BN9" i="2"/>
  <c r="BN12" i="2"/>
  <c r="K12" i="2" s="1"/>
  <c r="BN14" i="2"/>
  <c r="BN16" i="2"/>
  <c r="BO16" i="2"/>
  <c r="BN49" i="2"/>
  <c r="BO49" i="2"/>
  <c r="BU49" i="2"/>
  <c r="BT49" i="2"/>
  <c r="BS49" i="2"/>
  <c r="BP49" i="2"/>
  <c r="BM25" i="1"/>
  <c r="K25" i="1" s="1"/>
  <c r="BL25" i="1"/>
  <c r="BN25" i="1"/>
  <c r="BO25" i="1"/>
  <c r="BP25" i="1"/>
  <c r="BR25" i="1"/>
  <c r="BR49" i="2"/>
  <c r="BR21" i="1"/>
  <c r="BR21" i="2" s="1"/>
  <c r="BR31" i="1"/>
  <c r="BR31" i="2"/>
  <c r="BR20" i="1"/>
  <c r="BR20" i="2" s="1"/>
  <c r="BR23" i="1"/>
  <c r="BR23" i="2"/>
  <c r="BR27" i="1"/>
  <c r="BR27" i="2" s="1"/>
  <c r="BR29" i="1"/>
  <c r="BR24" i="1"/>
  <c r="BR24" i="2" s="1"/>
  <c r="BR28" i="1"/>
  <c r="BR28" i="2"/>
  <c r="BR26" i="1"/>
  <c r="BR26" i="2" s="1"/>
  <c r="BR25" i="2"/>
  <c r="BQ49" i="2"/>
  <c r="K49" i="2"/>
  <c r="BQ24" i="1"/>
  <c r="BQ24" i="2" s="1"/>
  <c r="BQ22" i="1"/>
  <c r="BQ22" i="2"/>
  <c r="BQ29" i="1"/>
  <c r="BQ29" i="2"/>
  <c r="BQ32" i="1"/>
  <c r="BQ32" i="2"/>
  <c r="BQ26" i="1"/>
  <c r="BQ26" i="2" s="1"/>
  <c r="BQ21" i="1"/>
  <c r="BQ21" i="2"/>
  <c r="BQ28" i="1"/>
  <c r="BQ28" i="2"/>
  <c r="BQ30" i="1"/>
  <c r="BQ30" i="2"/>
  <c r="BQ31" i="1"/>
  <c r="BQ31" i="2" s="1"/>
  <c r="BO18" i="1"/>
  <c r="BO18" i="2"/>
  <c r="BN18" i="1"/>
  <c r="BN18" i="2"/>
  <c r="BP24" i="1"/>
  <c r="BP24" i="2" s="1"/>
  <c r="BP29" i="1"/>
  <c r="BP29" i="2"/>
  <c r="BP23" i="1"/>
  <c r="BP23" i="2"/>
  <c r="BP18" i="1"/>
  <c r="BP18" i="2"/>
  <c r="BP31" i="1"/>
  <c r="BP31" i="2" s="1"/>
  <c r="BP27" i="1"/>
  <c r="BP27" i="2"/>
  <c r="BP22" i="1"/>
  <c r="BP22" i="2"/>
  <c r="BP19" i="1"/>
  <c r="BP19" i="2"/>
  <c r="BP32" i="1"/>
  <c r="BP32" i="2" s="1"/>
  <c r="BP25" i="2"/>
  <c r="BP21" i="1"/>
  <c r="BP21" i="2" s="1"/>
  <c r="BP28" i="1"/>
  <c r="BP28" i="2" s="1"/>
  <c r="BO32" i="1"/>
  <c r="BO32" i="2"/>
  <c r="BN30" i="1"/>
  <c r="BN30" i="2" s="1"/>
  <c r="BO30" i="1"/>
  <c r="K30" i="1" s="1"/>
  <c r="BO29" i="1"/>
  <c r="BO29" i="2"/>
  <c r="BO20" i="1"/>
  <c r="BO20" i="2" s="1"/>
  <c r="BO28" i="1"/>
  <c r="BO28" i="2"/>
  <c r="BO24" i="1"/>
  <c r="BO24" i="2"/>
  <c r="BN24" i="1"/>
  <c r="BN24" i="2"/>
  <c r="BO19" i="1"/>
  <c r="BO19" i="2"/>
  <c r="BO25" i="2"/>
  <c r="BO31" i="1"/>
  <c r="BO31" i="2" s="1"/>
  <c r="BN29" i="1"/>
  <c r="BN29" i="2" s="1"/>
  <c r="BN25" i="2"/>
  <c r="BN20" i="1"/>
  <c r="BN20" i="2" s="1"/>
  <c r="K20" i="2" s="1"/>
  <c r="BN31" i="1"/>
  <c r="BN31" i="2"/>
  <c r="BN23" i="1"/>
  <c r="BN23" i="2" s="1"/>
  <c r="BN19" i="1"/>
  <c r="BN19" i="2" s="1"/>
  <c r="BN21" i="1"/>
  <c r="BN21" i="2" s="1"/>
  <c r="BN27" i="1"/>
  <c r="BN27" i="2"/>
  <c r="BN32" i="1"/>
  <c r="BN32" i="2" s="1"/>
  <c r="BO22" i="1"/>
  <c r="BO22" i="2" s="1"/>
  <c r="BN26" i="1"/>
  <c r="BN26" i="2" s="1"/>
  <c r="K49" i="1"/>
  <c r="J49" i="2"/>
  <c r="I49" i="2"/>
  <c r="BC48" i="2"/>
  <c r="BB48" i="2"/>
  <c r="BA48" i="2"/>
  <c r="AZ48" i="2"/>
  <c r="AY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I48" i="2"/>
  <c r="J47" i="2"/>
  <c r="I47" i="2"/>
  <c r="G47" i="2"/>
  <c r="F47" i="2"/>
  <c r="E47" i="2"/>
  <c r="D47" i="2"/>
  <c r="C47" i="2"/>
  <c r="J46" i="2"/>
  <c r="I46" i="2"/>
  <c r="G46" i="2"/>
  <c r="F46" i="2"/>
  <c r="E46" i="2"/>
  <c r="D46" i="2"/>
  <c r="C46" i="2"/>
  <c r="J45" i="2"/>
  <c r="I45" i="2"/>
  <c r="G45" i="2"/>
  <c r="F45" i="2"/>
  <c r="E45" i="2"/>
  <c r="D45" i="2"/>
  <c r="C45" i="2"/>
  <c r="J44" i="2"/>
  <c r="I44" i="2"/>
  <c r="G44" i="2"/>
  <c r="F44" i="2"/>
  <c r="E44" i="2"/>
  <c r="D44" i="2"/>
  <c r="C44" i="2"/>
  <c r="J43" i="2"/>
  <c r="I43" i="2"/>
  <c r="G43" i="2"/>
  <c r="F43" i="2"/>
  <c r="E43" i="2"/>
  <c r="D43" i="2"/>
  <c r="C43" i="2"/>
  <c r="J42" i="2"/>
  <c r="I42" i="2"/>
  <c r="G42" i="2"/>
  <c r="F42" i="2"/>
  <c r="E42" i="2"/>
  <c r="D42" i="2"/>
  <c r="C42" i="2"/>
  <c r="J41" i="2"/>
  <c r="I41" i="2"/>
  <c r="G41" i="2"/>
  <c r="F41" i="2"/>
  <c r="E41" i="2"/>
  <c r="D41" i="2"/>
  <c r="C41" i="2"/>
  <c r="J40" i="2"/>
  <c r="I40" i="2"/>
  <c r="G40" i="2"/>
  <c r="F40" i="2"/>
  <c r="E40" i="2"/>
  <c r="D40" i="2"/>
  <c r="C40" i="2"/>
  <c r="J39" i="2"/>
  <c r="I39" i="2"/>
  <c r="G39" i="2"/>
  <c r="F39" i="2"/>
  <c r="E39" i="2"/>
  <c r="D39" i="2"/>
  <c r="C39" i="2"/>
  <c r="J38" i="2"/>
  <c r="I38" i="2"/>
  <c r="G38" i="2"/>
  <c r="F38" i="2"/>
  <c r="E38" i="2"/>
  <c r="D38" i="2"/>
  <c r="C38" i="2"/>
  <c r="J37" i="2"/>
  <c r="I37" i="2"/>
  <c r="G37" i="2"/>
  <c r="F37" i="2"/>
  <c r="E37" i="2"/>
  <c r="D37" i="2"/>
  <c r="C37" i="2"/>
  <c r="J36" i="2"/>
  <c r="I36" i="2"/>
  <c r="G36" i="2"/>
  <c r="F36" i="2"/>
  <c r="E36" i="2"/>
  <c r="D36" i="2"/>
  <c r="C36" i="2"/>
  <c r="J35" i="2"/>
  <c r="I35" i="2"/>
  <c r="G35" i="2"/>
  <c r="F35" i="2"/>
  <c r="E35" i="2"/>
  <c r="D35" i="2"/>
  <c r="C35" i="2"/>
  <c r="J34" i="2"/>
  <c r="I34" i="2"/>
  <c r="G34" i="2"/>
  <c r="F34" i="2"/>
  <c r="E34" i="2"/>
  <c r="D34" i="2"/>
  <c r="C34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J32" i="2"/>
  <c r="I32" i="2"/>
  <c r="F32" i="2"/>
  <c r="E32" i="2"/>
  <c r="D32" i="2"/>
  <c r="C32" i="2"/>
  <c r="J31" i="2"/>
  <c r="I31" i="2"/>
  <c r="G31" i="2"/>
  <c r="J30" i="2"/>
  <c r="I30" i="2"/>
  <c r="G30" i="2"/>
  <c r="J29" i="2"/>
  <c r="I29" i="2"/>
  <c r="G29" i="2"/>
  <c r="J28" i="2"/>
  <c r="I28" i="2"/>
  <c r="G28" i="2"/>
  <c r="J27" i="2"/>
  <c r="I27" i="2"/>
  <c r="G27" i="2"/>
  <c r="J26" i="2"/>
  <c r="I26" i="2"/>
  <c r="G26" i="2"/>
  <c r="J25" i="2"/>
  <c r="I25" i="2"/>
  <c r="G25" i="2"/>
  <c r="J24" i="2"/>
  <c r="I24" i="2"/>
  <c r="G24" i="2"/>
  <c r="J23" i="2"/>
  <c r="I23" i="2"/>
  <c r="G23" i="2"/>
  <c r="J22" i="2"/>
  <c r="I22" i="2"/>
  <c r="G22" i="2"/>
  <c r="J21" i="2"/>
  <c r="I21" i="2"/>
  <c r="G21" i="2"/>
  <c r="J20" i="2"/>
  <c r="I20" i="2"/>
  <c r="G20" i="2"/>
  <c r="J19" i="2"/>
  <c r="I19" i="2"/>
  <c r="G19" i="2"/>
  <c r="J18" i="2"/>
  <c r="I18" i="2"/>
  <c r="G18" i="2"/>
  <c r="J16" i="2"/>
  <c r="I16" i="2"/>
  <c r="G16" i="2"/>
  <c r="J15" i="2"/>
  <c r="I15" i="2"/>
  <c r="H15" i="2"/>
  <c r="G15" i="2"/>
  <c r="J14" i="2"/>
  <c r="I14" i="2"/>
  <c r="G14" i="2"/>
  <c r="J13" i="2"/>
  <c r="I13" i="2"/>
  <c r="G13" i="2"/>
  <c r="J12" i="2"/>
  <c r="I12" i="2"/>
  <c r="G12" i="2"/>
  <c r="J11" i="2"/>
  <c r="I11" i="2"/>
  <c r="G11" i="2"/>
  <c r="J10" i="2"/>
  <c r="I10" i="2"/>
  <c r="G10" i="2"/>
  <c r="J9" i="2"/>
  <c r="I9" i="2"/>
  <c r="G9" i="2"/>
  <c r="J8" i="2"/>
  <c r="I8" i="2"/>
  <c r="G8" i="2"/>
  <c r="J7" i="2"/>
  <c r="I7" i="2"/>
  <c r="G7" i="2"/>
  <c r="J6" i="2"/>
  <c r="I6" i="2"/>
  <c r="G6" i="2"/>
  <c r="J5" i="2"/>
  <c r="I5" i="2"/>
  <c r="G5" i="2"/>
  <c r="J4" i="2"/>
  <c r="I4" i="2"/>
  <c r="G4" i="2"/>
  <c r="J3" i="2"/>
  <c r="I3" i="2"/>
  <c r="G3" i="2"/>
  <c r="J48" i="2"/>
  <c r="G32" i="2"/>
  <c r="C48" i="2"/>
  <c r="G48" i="2"/>
  <c r="E48" i="2"/>
  <c r="D48" i="2"/>
  <c r="F48" i="2"/>
  <c r="J49" i="1"/>
  <c r="H15" i="1"/>
  <c r="BC48" i="1"/>
  <c r="BB48" i="1"/>
  <c r="BA48" i="1"/>
  <c r="AZ48" i="1"/>
  <c r="AY48" i="1"/>
  <c r="J48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I3" i="1"/>
  <c r="I49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34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18" i="1"/>
  <c r="I5" i="1"/>
  <c r="I6" i="1"/>
  <c r="I7" i="1"/>
  <c r="I8" i="1"/>
  <c r="I9" i="1"/>
  <c r="I10" i="1"/>
  <c r="I11" i="1"/>
  <c r="I12" i="1"/>
  <c r="I13" i="1"/>
  <c r="I14" i="1"/>
  <c r="I15" i="1"/>
  <c r="I16" i="1"/>
  <c r="I4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C32" i="1"/>
  <c r="D32" i="1"/>
  <c r="E32" i="1"/>
  <c r="F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C34" i="1"/>
  <c r="D34" i="1"/>
  <c r="E34" i="1"/>
  <c r="F34" i="1"/>
  <c r="G34" i="1"/>
  <c r="C35" i="1"/>
  <c r="D35" i="1"/>
  <c r="E35" i="1"/>
  <c r="F35" i="1"/>
  <c r="G35" i="1"/>
  <c r="C36" i="1"/>
  <c r="D36" i="1"/>
  <c r="E36" i="1"/>
  <c r="F36" i="1"/>
  <c r="G36" i="1"/>
  <c r="C37" i="1"/>
  <c r="D37" i="1"/>
  <c r="E37" i="1"/>
  <c r="F37" i="1"/>
  <c r="G37" i="1"/>
  <c r="C38" i="1"/>
  <c r="D38" i="1"/>
  <c r="E38" i="1"/>
  <c r="F38" i="1"/>
  <c r="G38" i="1"/>
  <c r="C39" i="1"/>
  <c r="D39" i="1"/>
  <c r="E39" i="1"/>
  <c r="F39" i="1"/>
  <c r="G39" i="1"/>
  <c r="C40" i="1"/>
  <c r="D40" i="1"/>
  <c r="E40" i="1"/>
  <c r="F40" i="1"/>
  <c r="G40" i="1"/>
  <c r="C41" i="1"/>
  <c r="D41" i="1"/>
  <c r="E41" i="1"/>
  <c r="F41" i="1"/>
  <c r="G41" i="1"/>
  <c r="C42" i="1"/>
  <c r="D42" i="1"/>
  <c r="E42" i="1"/>
  <c r="F42" i="1"/>
  <c r="G42" i="1"/>
  <c r="C43" i="1"/>
  <c r="D43" i="1"/>
  <c r="E43" i="1"/>
  <c r="F43" i="1"/>
  <c r="G43" i="1"/>
  <c r="C44" i="1"/>
  <c r="D44" i="1"/>
  <c r="E44" i="1"/>
  <c r="F44" i="1"/>
  <c r="G44" i="1"/>
  <c r="C45" i="1"/>
  <c r="D45" i="1"/>
  <c r="E45" i="1"/>
  <c r="F45" i="1"/>
  <c r="G45" i="1"/>
  <c r="C46" i="1"/>
  <c r="D46" i="1"/>
  <c r="E46" i="1"/>
  <c r="F46" i="1"/>
  <c r="G46" i="1"/>
  <c r="C47" i="1"/>
  <c r="D47" i="1"/>
  <c r="E47" i="1"/>
  <c r="F47" i="1"/>
  <c r="G47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G48" i="1"/>
  <c r="C48" i="1"/>
  <c r="G32" i="1"/>
  <c r="F48" i="1"/>
  <c r="E48" i="1"/>
  <c r="D48" i="1"/>
  <c r="BP42" i="2"/>
  <c r="BU23" i="1"/>
  <c r="K36" i="1"/>
  <c r="BP20" i="1"/>
  <c r="BR18" i="1"/>
  <c r="K37" i="1"/>
  <c r="BQ41" i="2"/>
  <c r="BQ35" i="2"/>
  <c r="BT46" i="2"/>
  <c r="BU6" i="2"/>
  <c r="BU29" i="1"/>
  <c r="BU29" i="2" s="1"/>
  <c r="BO27" i="1"/>
  <c r="BR32" i="1"/>
  <c r="BS31" i="1"/>
  <c r="BS31" i="2" s="1"/>
  <c r="K47" i="1"/>
  <c r="BR48" i="2"/>
  <c r="BR34" i="2"/>
  <c r="BO21" i="1"/>
  <c r="BP26" i="1"/>
  <c r="BP26" i="2" s="1"/>
  <c r="BO27" i="2"/>
  <c r="BR18" i="2"/>
  <c r="BP20" i="2"/>
  <c r="BO21" i="2"/>
  <c r="BR32" i="2"/>
  <c r="BU23" i="2"/>
  <c r="BQ18" i="2" l="1"/>
  <c r="K18" i="2" s="1"/>
  <c r="K18" i="1"/>
  <c r="BO23" i="2"/>
  <c r="K23" i="2" s="1"/>
  <c r="K11" i="2"/>
  <c r="K38" i="2"/>
  <c r="K25" i="2"/>
  <c r="K3" i="2"/>
  <c r="K15" i="2"/>
  <c r="K7" i="2"/>
  <c r="BQ19" i="2"/>
  <c r="K19" i="2" s="1"/>
  <c r="BN22" i="2"/>
  <c r="K22" i="2" s="1"/>
  <c r="BQ27" i="2"/>
  <c r="K32" i="2"/>
  <c r="K16" i="2"/>
  <c r="K31" i="1"/>
  <c r="BT31" i="2"/>
  <c r="K31" i="2" s="1"/>
  <c r="K39" i="1"/>
  <c r="K12" i="1"/>
  <c r="K11" i="1"/>
  <c r="BO30" i="2"/>
  <c r="K30" i="2" s="1"/>
  <c r="BQ23" i="1"/>
  <c r="BQ23" i="2" s="1"/>
  <c r="BR29" i="2"/>
  <c r="K29" i="2" s="1"/>
  <c r="BQ6" i="2"/>
  <c r="K6" i="2" s="1"/>
  <c r="BT21" i="1"/>
  <c r="BT21" i="2" s="1"/>
  <c r="K21" i="2" s="1"/>
  <c r="BT29" i="1"/>
  <c r="BT29" i="2" s="1"/>
  <c r="BP7" i="2"/>
  <c r="BN10" i="2"/>
  <c r="K10" i="2" s="1"/>
  <c r="K34" i="1"/>
  <c r="BV37" i="2"/>
  <c r="K37" i="2" s="1"/>
  <c r="K40" i="1"/>
  <c r="K42" i="1"/>
  <c r="BQ43" i="2"/>
  <c r="K43" i="2" s="1"/>
  <c r="BW43" i="2"/>
  <c r="BX31" i="1"/>
  <c r="BX31" i="2" s="1"/>
  <c r="BX28" i="1"/>
  <c r="BX28" i="2" s="1"/>
  <c r="BX21" i="1"/>
  <c r="BX21" i="2" s="1"/>
  <c r="BY30" i="1"/>
  <c r="BY30" i="2" s="1"/>
  <c r="BY22" i="1"/>
  <c r="BY22" i="2" s="1"/>
  <c r="BZ25" i="1"/>
  <c r="BZ25" i="2" s="1"/>
  <c r="K26" i="1"/>
  <c r="K3" i="1"/>
  <c r="BO14" i="2"/>
  <c r="K14" i="2" s="1"/>
  <c r="BR35" i="2"/>
  <c r="K35" i="2" s="1"/>
  <c r="K32" i="1"/>
  <c r="K8" i="1"/>
  <c r="BT4" i="2"/>
  <c r="K4" i="2" s="1"/>
  <c r="BV41" i="2"/>
  <c r="K41" i="2" s="1"/>
  <c r="BQ36" i="2"/>
  <c r="K36" i="2" s="1"/>
  <c r="BT47" i="2"/>
  <c r="K47" i="2" s="1"/>
  <c r="BT18" i="1"/>
  <c r="BT18" i="2" s="1"/>
  <c r="BT24" i="1"/>
  <c r="BT24" i="2" s="1"/>
  <c r="K24" i="2" s="1"/>
  <c r="K43" i="1"/>
  <c r="BR19" i="1"/>
  <c r="BR19" i="2" s="1"/>
  <c r="BO42" i="2"/>
  <c r="K42" i="2" s="1"/>
  <c r="BO39" i="2"/>
  <c r="K39" i="2" s="1"/>
  <c r="BT38" i="2"/>
  <c r="BX38" i="2"/>
  <c r="BY47" i="2"/>
  <c r="BY39" i="2"/>
  <c r="BZ48" i="2"/>
  <c r="BZ40" i="2"/>
  <c r="K15" i="1"/>
  <c r="BR22" i="1"/>
  <c r="BR22" i="2" s="1"/>
  <c r="K38" i="1"/>
  <c r="BS27" i="1"/>
  <c r="BS27" i="2" s="1"/>
  <c r="K27" i="2" s="1"/>
  <c r="BT26" i="1"/>
  <c r="BT26" i="2" s="1"/>
  <c r="K26" i="2" s="1"/>
  <c r="BX45" i="2"/>
  <c r="BZ47" i="2"/>
  <c r="BZ39" i="2"/>
  <c r="K20" i="1"/>
  <c r="K13" i="1"/>
  <c r="BN44" i="2"/>
  <c r="K44" i="2" s="1"/>
  <c r="BS40" i="2"/>
  <c r="K40" i="2" s="1"/>
  <c r="BV40" i="2"/>
  <c r="BN28" i="1"/>
  <c r="K46" i="1"/>
  <c r="BW44" i="2"/>
  <c r="BW23" i="1"/>
  <c r="BW23" i="2" s="1"/>
  <c r="K5" i="1"/>
  <c r="BY44" i="2"/>
  <c r="BY36" i="2"/>
  <c r="K21" i="1" l="1"/>
  <c r="K19" i="1"/>
  <c r="K24" i="1"/>
  <c r="K23" i="1"/>
  <c r="K22" i="1"/>
  <c r="K28" i="1"/>
  <c r="BN28" i="2"/>
  <c r="K28" i="2" s="1"/>
  <c r="K27" i="1"/>
  <c r="K29" i="1"/>
</calcChain>
</file>

<file path=xl/sharedStrings.xml><?xml version="1.0" encoding="utf-8"?>
<sst xmlns="http://schemas.openxmlformats.org/spreadsheetml/2006/main" count="258" uniqueCount="63">
  <si>
    <t>Exchange rate</t>
  </si>
  <si>
    <t>លានដុល្លារ</t>
  </si>
  <si>
    <t>សរុប</t>
  </si>
  <si>
    <t>ផ្សេងៗ</t>
  </si>
  <si>
    <t>ជីកសិកម្ម</t>
  </si>
  <si>
    <t>ប្រេងឥន្ទនៈ</t>
  </si>
  <si>
    <t>មាស</t>
  </si>
  <si>
    <t>បរិក្ខាត្រជាក់</t>
  </si>
  <si>
    <t>គ្រឿងបម្លាស់យានយន្ត</t>
  </si>
  <si>
    <t>ទោចក្រ-យានយន្ត</t>
  </si>
  <si>
    <t>វាយនភ័ណ្ឌ និង សំលៀកបំពាក់</t>
  </si>
  <si>
    <t>អេឡិចត្រូនិច</t>
  </si>
  <si>
    <t>បរិក្ខាសំណង់</t>
  </si>
  <si>
    <t>ប្រេងឆា និង អាហារផ្សេងៗ</t>
  </si>
  <si>
    <t>ស្កសរ និង ប៊ីចេង</t>
  </si>
  <si>
    <t>បារី ភេសជ្ជៈ និង គ្រឿងស្រវឹង</t>
  </si>
  <si>
    <t>ថ្នាំពេទ្យ</t>
  </si>
  <si>
    <t>តម្លៃនៃការនាំចូល</t>
  </si>
  <si>
    <t>ពាន់តោន</t>
  </si>
  <si>
    <t>ពាន់គ្រឿង</t>
  </si>
  <si>
    <t>ពាន់កាតុង</t>
  </si>
  <si>
    <t>ធ្នូ</t>
  </si>
  <si>
    <t>វិច្ឆិកា</t>
  </si>
  <si>
    <t>តុលា</t>
  </si>
  <si>
    <t>កញ្ញា</t>
  </si>
  <si>
    <t>សីហា</t>
  </si>
  <si>
    <t>កក្កដា</t>
  </si>
  <si>
    <t>មិថុនា</t>
  </si>
  <si>
    <t>ឧសភា</t>
  </si>
  <si>
    <t>មេសា</t>
  </si>
  <si>
    <t>មីនា</t>
  </si>
  <si>
    <t>កុម្ភៈ</t>
  </si>
  <si>
    <t>មករា</t>
  </si>
  <si>
    <t>ឯកត្តា</t>
  </si>
  <si>
    <t>បរិមាណនៃការនាំចូល</t>
  </si>
  <si>
    <t>ប៊ីលានរៀល</t>
  </si>
  <si>
    <t>តោន</t>
  </si>
  <si>
    <t>Medicine</t>
  </si>
  <si>
    <t>Cooking oil and Food stuff</t>
  </si>
  <si>
    <t>Construction  equipment, Cement and Steel</t>
  </si>
  <si>
    <t>VCR, TV and  Radio cassette player</t>
  </si>
  <si>
    <t>Garment (old), Garment products (new) and Fabric</t>
  </si>
  <si>
    <t>Motocycle-Vechicles</t>
  </si>
  <si>
    <t>Vehicle spare parts</t>
  </si>
  <si>
    <t>Gold</t>
  </si>
  <si>
    <t>Fuels</t>
  </si>
  <si>
    <t>Fertilizer</t>
  </si>
  <si>
    <t>Others</t>
  </si>
  <si>
    <t>Unit</t>
  </si>
  <si>
    <t>000 Ton</t>
  </si>
  <si>
    <t>Ton</t>
  </si>
  <si>
    <t>000 CTN</t>
  </si>
  <si>
    <t>000 Unit</t>
  </si>
  <si>
    <t>Import quantity</t>
  </si>
  <si>
    <t>Import value (Million USD)</t>
  </si>
  <si>
    <t>Cigarette, Beer, Alcohol and Soft drinks</t>
  </si>
  <si>
    <t>Monosodium glutamate and Sugar</t>
  </si>
  <si>
    <t>Total</t>
  </si>
  <si>
    <t>Equipment of cold</t>
  </si>
  <si>
    <t>Import value</t>
  </si>
  <si>
    <t xml:space="preserve">KHR Billion </t>
  </si>
  <si>
    <t xml:space="preserve">USD Million </t>
  </si>
  <si>
    <t>អត្រាប្តូរប្រាក់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</si>
</sst>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2000425]0"/>
    <numFmt numFmtId="165" formatCode="General_)"/>
  </numFmts>
  <fonts count="15" x14ac:knownFonts="1">
    <font>
      <sz val="11"/>
      <color theme="1"/>
      <name val="Arial Narrow"/>
      <family val="2"/>
    </font>
    <font>
      <sz val="10"/>
      <name val="MS Sans Serif"/>
      <family val="2"/>
    </font>
    <font>
      <b/>
      <sz val="9"/>
      <name val="Arial Narrow"/>
      <family val="2"/>
    </font>
    <font>
      <sz val="10"/>
      <name val="Arial"/>
      <family val="2"/>
    </font>
    <font>
      <sz val="9"/>
      <color rgb="FF0000FF"/>
      <name val="Khmer MEF1"/>
    </font>
    <font>
      <sz val="9"/>
      <color indexed="12"/>
      <name val="Khmer MEF1"/>
    </font>
    <font>
      <sz val="9"/>
      <color rgb="FF0000FF"/>
      <name val="Arial Narrow"/>
      <family val="2"/>
    </font>
    <font>
      <sz val="9"/>
      <name val="Khmer MEF1"/>
    </font>
    <font>
      <sz val="9"/>
      <name val="Arial Narrow"/>
      <family val="2"/>
    </font>
    <font>
      <b/>
      <sz val="9"/>
      <name val="Khmer MEF1"/>
    </font>
    <font>
      <b/>
      <sz val="9"/>
      <name val="Arial Narrow"/>
      <family val="2"/>
    </font>
    <font>
      <sz val="8"/>
      <color indexed="12"/>
      <name val="Khmer MEF1"/>
    </font>
    <font>
      <sz val="9"/>
      <color indexed="12"/>
      <name val="Arial Narrow"/>
      <family val="2"/>
    </font>
    <font>
      <sz val="9"/>
      <color theme="1"/>
      <name val="Arial Narrow"/>
      <family val="2"/>
    </font>
    <font>
      <sz val="10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0" fontId="1" fillId="0" borderId="0" applyFont="0" applyFill="0" applyBorder="0" applyAlignment="0" applyProtection="0"/>
    <xf numFmtId="0" fontId="3" fillId="0" borderId="0"/>
    <xf numFmtId="0" fontId="3" fillId="0" borderId="0"/>
    <xf numFmtId="165" fontId="14" fillId="0" borderId="0"/>
  </cellStyleXfs>
  <cellXfs count="73">
    <xf numFmtId="0" fontId="0" fillId="0" borderId="0" xfId="0"/>
    <xf numFmtId="38" fontId="2" fillId="2" borderId="2" xfId="1" applyNumberFormat="1" applyFont="1" applyFill="1" applyBorder="1"/>
    <xf numFmtId="38" fontId="6" fillId="2" borderId="0" xfId="1" applyNumberFormat="1" applyFont="1" applyFill="1"/>
    <xf numFmtId="0" fontId="5" fillId="2" borderId="9" xfId="2" applyFont="1" applyFill="1" applyBorder="1" applyAlignment="1">
      <alignment horizontal="right" vertical="center"/>
    </xf>
    <xf numFmtId="0" fontId="5" fillId="2" borderId="2" xfId="2" applyFont="1" applyFill="1" applyBorder="1" applyAlignment="1">
      <alignment horizontal="right" vertical="center"/>
    </xf>
    <xf numFmtId="0" fontId="5" fillId="2" borderId="1" xfId="2" applyFont="1" applyFill="1" applyBorder="1" applyAlignment="1">
      <alignment horizontal="right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38" fontId="8" fillId="2" borderId="0" xfId="1" applyNumberFormat="1" applyFont="1" applyFill="1"/>
    <xf numFmtId="38" fontId="8" fillId="2" borderId="4" xfId="1" applyNumberFormat="1" applyFont="1" applyFill="1" applyBorder="1"/>
    <xf numFmtId="38" fontId="8" fillId="2" borderId="5" xfId="1" applyNumberFormat="1" applyFont="1" applyFill="1" applyBorder="1"/>
    <xf numFmtId="38" fontId="8" fillId="2" borderId="7" xfId="1" applyNumberFormat="1" applyFont="1" applyFill="1" applyBorder="1"/>
    <xf numFmtId="38" fontId="8" fillId="2" borderId="6" xfId="1" applyNumberFormat="1" applyFont="1" applyFill="1" applyBorder="1"/>
    <xf numFmtId="38" fontId="8" fillId="2" borderId="2" xfId="1" applyNumberFormat="1" applyFont="1" applyFill="1" applyBorder="1"/>
    <xf numFmtId="38" fontId="5" fillId="2" borderId="0" xfId="1" applyNumberFormat="1" applyFont="1" applyFill="1" applyAlignment="1">
      <alignment vertical="center"/>
    </xf>
    <xf numFmtId="38" fontId="7" fillId="2" borderId="0" xfId="1" applyNumberFormat="1" applyFont="1" applyFill="1"/>
    <xf numFmtId="38" fontId="10" fillId="2" borderId="2" xfId="1" applyNumberFormat="1" applyFont="1" applyFill="1" applyBorder="1"/>
    <xf numFmtId="38" fontId="8" fillId="2" borderId="0" xfId="1" applyNumberFormat="1" applyFont="1" applyFill="1" applyAlignment="1">
      <alignment vertical="center"/>
    </xf>
    <xf numFmtId="38" fontId="2" fillId="2" borderId="1" xfId="1" applyNumberFormat="1" applyFont="1" applyFill="1" applyBorder="1"/>
    <xf numFmtId="0" fontId="11" fillId="2" borderId="8" xfId="2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/>
    </xf>
    <xf numFmtId="38" fontId="2" fillId="2" borderId="3" xfId="1" applyNumberFormat="1" applyFont="1" applyFill="1" applyBorder="1"/>
    <xf numFmtId="0" fontId="13" fillId="2" borderId="2" xfId="0" applyFont="1" applyFill="1" applyBorder="1" applyAlignment="1">
      <alignment vertical="center"/>
    </xf>
    <xf numFmtId="17" fontId="13" fillId="2" borderId="9" xfId="4" applyNumberFormat="1" applyFont="1" applyFill="1" applyBorder="1" applyAlignment="1" applyProtection="1">
      <alignment horizontal="right" vertical="center"/>
      <protection locked="0"/>
    </xf>
    <xf numFmtId="17" fontId="13" fillId="2" borderId="11" xfId="4" applyNumberFormat="1" applyFont="1" applyFill="1" applyBorder="1" applyAlignment="1" applyProtection="1">
      <alignment horizontal="right" vertical="center"/>
      <protection locked="0"/>
    </xf>
    <xf numFmtId="17" fontId="13" fillId="2" borderId="10" xfId="4" applyNumberFormat="1" applyFont="1" applyFill="1" applyBorder="1" applyAlignment="1" applyProtection="1">
      <alignment horizontal="right" vertical="center"/>
      <protection locked="0"/>
    </xf>
    <xf numFmtId="38" fontId="8" fillId="2" borderId="0" xfId="1" applyNumberFormat="1" applyFont="1" applyFill="1" applyAlignment="1">
      <alignment horizontal="left" indent="1"/>
    </xf>
    <xf numFmtId="38" fontId="8" fillId="2" borderId="0" xfId="1" quotePrefix="1" applyNumberFormat="1" applyFont="1" applyFill="1" applyAlignment="1">
      <alignment horizontal="left" indent="1"/>
    </xf>
    <xf numFmtId="38" fontId="2" fillId="2" borderId="0" xfId="1" applyNumberFormat="1" applyFont="1" applyFill="1"/>
    <xf numFmtId="38" fontId="6" fillId="2" borderId="0" xfId="1" applyNumberFormat="1" applyFont="1" applyFill="1" applyAlignment="1">
      <alignment vertical="center"/>
    </xf>
    <xf numFmtId="0" fontId="13" fillId="2" borderId="0" xfId="0" applyFont="1" applyFill="1" applyAlignment="1">
      <alignment vertical="center"/>
    </xf>
    <xf numFmtId="17" fontId="13" fillId="2" borderId="0" xfId="4" applyNumberFormat="1" applyFont="1" applyFill="1" applyAlignment="1" applyProtection="1">
      <alignment horizontal="right" vertical="center"/>
      <protection locked="0"/>
    </xf>
    <xf numFmtId="38" fontId="2" fillId="2" borderId="0" xfId="1" applyNumberFormat="1" applyFont="1" applyFill="1" applyAlignment="1">
      <alignment horizontal="left" indent="1"/>
    </xf>
    <xf numFmtId="38" fontId="8" fillId="2" borderId="0" xfId="1" applyNumberFormat="1" applyFont="1" applyFill="1" applyAlignment="1">
      <alignment horizontal="left"/>
    </xf>
    <xf numFmtId="38" fontId="8" fillId="0" borderId="0" xfId="1" applyNumberFormat="1" applyFont="1"/>
    <xf numFmtId="38" fontId="6" fillId="2" borderId="2" xfId="1" applyNumberFormat="1" applyFont="1" applyFill="1" applyBorder="1" applyAlignment="1">
      <alignment vertical="center"/>
    </xf>
    <xf numFmtId="38" fontId="2" fillId="2" borderId="5" xfId="1" applyNumberFormat="1" applyFont="1" applyFill="1" applyBorder="1"/>
    <xf numFmtId="38" fontId="2" fillId="2" borderId="4" xfId="1" applyNumberFormat="1" applyFont="1" applyFill="1" applyBorder="1"/>
    <xf numFmtId="38" fontId="8" fillId="2" borderId="8" xfId="1" applyNumberFormat="1" applyFont="1" applyFill="1" applyBorder="1" applyAlignment="1">
      <alignment horizontal="left" indent="1"/>
    </xf>
    <xf numFmtId="38" fontId="8" fillId="2" borderId="7" xfId="1" quotePrefix="1" applyNumberFormat="1" applyFont="1" applyFill="1" applyBorder="1" applyAlignment="1">
      <alignment horizontal="left" indent="1"/>
    </xf>
    <xf numFmtId="38" fontId="8" fillId="2" borderId="5" xfId="1" applyNumberFormat="1" applyFont="1" applyFill="1" applyBorder="1" applyAlignment="1">
      <alignment horizontal="left" indent="1"/>
    </xf>
    <xf numFmtId="38" fontId="12" fillId="2" borderId="5" xfId="1" applyNumberFormat="1" applyFont="1" applyFill="1" applyBorder="1" applyAlignment="1">
      <alignment vertical="center"/>
    </xf>
    <xf numFmtId="38" fontId="2" fillId="2" borderId="2" xfId="1" applyNumberFormat="1" applyFont="1" applyFill="1" applyBorder="1" applyAlignment="1">
      <alignment horizontal="left" indent="1"/>
    </xf>
    <xf numFmtId="38" fontId="7" fillId="2" borderId="0" xfId="1" applyNumberFormat="1" applyFont="1" applyFill="1" applyAlignment="1">
      <alignment horizontal="left" indent="1"/>
    </xf>
    <xf numFmtId="38" fontId="7" fillId="2" borderId="2" xfId="1" applyNumberFormat="1" applyFont="1" applyFill="1" applyBorder="1" applyAlignment="1">
      <alignment horizontal="left" indent="1"/>
    </xf>
    <xf numFmtId="38" fontId="7" fillId="2" borderId="2" xfId="1" applyNumberFormat="1" applyFont="1" applyFill="1" applyBorder="1"/>
    <xf numFmtId="38" fontId="7" fillId="2" borderId="7" xfId="1" applyNumberFormat="1" applyFont="1" applyFill="1" applyBorder="1" applyAlignment="1">
      <alignment horizontal="left" indent="1"/>
    </xf>
    <xf numFmtId="38" fontId="7" fillId="2" borderId="7" xfId="1" applyNumberFormat="1" applyFont="1" applyFill="1" applyBorder="1"/>
    <xf numFmtId="38" fontId="9" fillId="2" borderId="2" xfId="1" applyNumberFormat="1" applyFont="1" applyFill="1" applyBorder="1"/>
    <xf numFmtId="38" fontId="10" fillId="2" borderId="0" xfId="1" applyNumberFormat="1" applyFont="1" applyFill="1"/>
    <xf numFmtId="1" fontId="8" fillId="2" borderId="0" xfId="0" applyNumberFormat="1" applyFont="1" applyFill="1" applyAlignment="1">
      <alignment horizontal="right" vertical="center"/>
    </xf>
    <xf numFmtId="38" fontId="8" fillId="2" borderId="5" xfId="1" applyNumberFormat="1" applyFont="1" applyFill="1" applyBorder="1" applyAlignment="1">
      <alignment vertical="center"/>
    </xf>
    <xf numFmtId="38" fontId="8" fillId="0" borderId="0" xfId="1" applyNumberFormat="1" applyFont="1" applyAlignment="1">
      <alignment vertical="center"/>
    </xf>
    <xf numFmtId="38" fontId="8" fillId="2" borderId="10" xfId="1" applyNumberFormat="1" applyFont="1" applyFill="1" applyBorder="1"/>
    <xf numFmtId="38" fontId="8" fillId="2" borderId="0" xfId="1" applyNumberFormat="1" applyFont="1" applyFill="1" applyBorder="1"/>
    <xf numFmtId="38" fontId="2" fillId="2" borderId="0" xfId="1" applyNumberFormat="1" applyFont="1" applyFill="1" applyBorder="1"/>
    <xf numFmtId="164" fontId="11" fillId="2" borderId="9" xfId="2" applyNumberFormat="1" applyFont="1" applyFill="1" applyBorder="1" applyAlignment="1">
      <alignment horizontal="center" vertical="center"/>
    </xf>
    <xf numFmtId="164" fontId="11" fillId="2" borderId="11" xfId="2" applyNumberFormat="1" applyFont="1" applyFill="1" applyBorder="1" applyAlignment="1">
      <alignment horizontal="center" vertical="center"/>
    </xf>
    <xf numFmtId="164" fontId="11" fillId="2" borderId="10" xfId="2" applyNumberFormat="1" applyFont="1" applyFill="1" applyBorder="1" applyAlignment="1">
      <alignment horizontal="center" vertical="center"/>
    </xf>
    <xf numFmtId="164" fontId="5" fillId="2" borderId="9" xfId="2" applyNumberFormat="1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164" fontId="5" fillId="2" borderId="11" xfId="2" applyNumberFormat="1" applyFont="1" applyFill="1" applyBorder="1" applyAlignment="1">
      <alignment horizontal="center" vertical="center"/>
    </xf>
    <xf numFmtId="38" fontId="4" fillId="2" borderId="12" xfId="1" applyNumberFormat="1" applyFont="1" applyFill="1" applyBorder="1" applyAlignment="1">
      <alignment horizontal="left" vertical="center"/>
    </xf>
    <xf numFmtId="38" fontId="4" fillId="2" borderId="13" xfId="1" applyNumberFormat="1" applyFont="1" applyFill="1" applyBorder="1" applyAlignment="1">
      <alignment horizontal="left" vertical="center"/>
    </xf>
    <xf numFmtId="164" fontId="4" fillId="3" borderId="7" xfId="3" applyNumberFormat="1" applyFont="1" applyFill="1" applyBorder="1" applyAlignment="1">
      <alignment horizontal="left" vertical="center"/>
    </xf>
    <xf numFmtId="164" fontId="4" fillId="3" borderId="2" xfId="3" applyNumberFormat="1" applyFont="1" applyFill="1" applyBorder="1" applyAlignment="1">
      <alignment horizontal="left" vertical="center"/>
    </xf>
    <xf numFmtId="164" fontId="4" fillId="3" borderId="7" xfId="3" applyNumberFormat="1" applyFont="1" applyFill="1" applyBorder="1" applyAlignment="1">
      <alignment horizontal="center" vertical="center" wrapText="1"/>
    </xf>
    <xf numFmtId="164" fontId="4" fillId="3" borderId="2" xfId="3" applyNumberFormat="1" applyFont="1" applyFill="1" applyBorder="1" applyAlignment="1">
      <alignment horizontal="center" vertical="center"/>
    </xf>
    <xf numFmtId="164" fontId="4" fillId="3" borderId="7" xfId="2" applyNumberFormat="1" applyFont="1" applyFill="1" applyBorder="1" applyAlignment="1">
      <alignment horizontal="left" vertical="center"/>
    </xf>
    <xf numFmtId="164" fontId="4" fillId="3" borderId="2" xfId="2" applyNumberFormat="1" applyFont="1" applyFill="1" applyBorder="1" applyAlignment="1">
      <alignment horizontal="left" vertical="center"/>
    </xf>
  </cellXfs>
  <cellStyles count="5">
    <cellStyle name="Comma" xfId="1" builtinId="3"/>
    <cellStyle name="Normal" xfId="0" builtinId="0"/>
    <cellStyle name="Normal 2" xfId="2"/>
    <cellStyle name="Normal 3 2" xfId="3"/>
    <cellStyle name="Normal_Main (2)" xfId="4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hanith/Dropbox/My%20Works/MEF_SEAD/Trade/Trade%20data_working%20files/import_upd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Telegram%20Desktop/B4-Kh_Exchange_r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"/>
      <sheetName val="Imports USD"/>
    </sheetNames>
    <sheetDataSet>
      <sheetData sheetId="0"/>
      <sheetData sheetId="1">
        <row r="217">
          <cell r="JW217">
            <v>11478556.296351638</v>
          </cell>
          <cell r="JX217">
            <v>15600126.660397308</v>
          </cell>
          <cell r="JY217">
            <v>15069300.723344946</v>
          </cell>
          <cell r="JZ217">
            <v>12763123.809975192</v>
          </cell>
          <cell r="KA217">
            <v>21921863.533180706</v>
          </cell>
          <cell r="KB217">
            <v>15387751.155444045</v>
          </cell>
          <cell r="KC217">
            <v>15144078.667484721</v>
          </cell>
          <cell r="KD217">
            <v>16317187.005459163</v>
          </cell>
          <cell r="KE217">
            <v>14628684.974299179</v>
          </cell>
          <cell r="KF217">
            <v>18138266.111589912</v>
          </cell>
          <cell r="KG217">
            <v>14173772.668163752</v>
          </cell>
          <cell r="KH217">
            <v>19190635.44149464</v>
          </cell>
          <cell r="KI217">
            <v>15319695.580076236</v>
          </cell>
          <cell r="KJ217">
            <v>16183666.805538034</v>
          </cell>
          <cell r="KK217">
            <v>18092147.77191747</v>
          </cell>
          <cell r="KL217">
            <v>21402441.649686385</v>
          </cell>
          <cell r="KM217">
            <v>19026532.021035012</v>
          </cell>
          <cell r="KN217">
            <v>14145791.200856091</v>
          </cell>
          <cell r="KO217">
            <v>19494074.136877887</v>
          </cell>
          <cell r="KP217">
            <v>20533550.797591373</v>
          </cell>
          <cell r="KQ217">
            <v>27152548.604915641</v>
          </cell>
        </row>
        <row r="218">
          <cell r="JW218">
            <v>16533533.770389741</v>
          </cell>
          <cell r="JX218">
            <v>15729715.831736846</v>
          </cell>
          <cell r="JY218">
            <v>22016110.270957161</v>
          </cell>
          <cell r="JZ218">
            <v>45320819.820543617</v>
          </cell>
          <cell r="KA218">
            <v>9839906.9517796449</v>
          </cell>
          <cell r="KB218">
            <v>25937814.031672068</v>
          </cell>
          <cell r="KC218">
            <v>12355052.097081922</v>
          </cell>
          <cell r="KD218">
            <v>20934626.686650615</v>
          </cell>
          <cell r="KE218">
            <v>23441916.531927686</v>
          </cell>
          <cell r="KF218">
            <v>30481521.629687093</v>
          </cell>
          <cell r="KG218">
            <v>25267517.461084675</v>
          </cell>
          <cell r="KH218">
            <v>13165906.4476013</v>
          </cell>
          <cell r="KI218">
            <v>17102331.419287089</v>
          </cell>
          <cell r="KJ218">
            <v>25602828.907597322</v>
          </cell>
          <cell r="KK218">
            <v>19842897.414360568</v>
          </cell>
          <cell r="KL218">
            <v>19433328.926100817</v>
          </cell>
          <cell r="KM218">
            <v>23376584.175039083</v>
          </cell>
          <cell r="KN218">
            <v>36175233.867305756</v>
          </cell>
          <cell r="KO218">
            <v>6542118.0939599443</v>
          </cell>
          <cell r="KP218">
            <v>8536786.433717519</v>
          </cell>
          <cell r="KQ218">
            <v>6334840.4413837437</v>
          </cell>
        </row>
        <row r="219">
          <cell r="JW219">
            <v>2827869.0260241567</v>
          </cell>
          <cell r="JX219">
            <v>744380.18365302822</v>
          </cell>
          <cell r="JY219">
            <v>554421.10858782544</v>
          </cell>
          <cell r="JZ219">
            <v>324454.8590797761</v>
          </cell>
          <cell r="KA219">
            <v>754517.37763500819</v>
          </cell>
          <cell r="KB219">
            <v>971320.07665488194</v>
          </cell>
          <cell r="KC219">
            <v>553568.58268944547</v>
          </cell>
          <cell r="KD219">
            <v>572292.59359744028</v>
          </cell>
          <cell r="KE219">
            <v>1154897.5258851438</v>
          </cell>
          <cell r="KF219">
            <v>852695.60749774892</v>
          </cell>
          <cell r="KG219">
            <v>792611.10410094634</v>
          </cell>
          <cell r="KH219">
            <v>2291916.4320402057</v>
          </cell>
          <cell r="KI219">
            <v>4412893.8261300959</v>
          </cell>
          <cell r="KJ219">
            <v>3068590.9659397402</v>
          </cell>
          <cell r="KK219">
            <v>1944087.8601604714</v>
          </cell>
          <cell r="KL219">
            <v>1239811.2822374613</v>
          </cell>
          <cell r="KM219">
            <v>700585.0926045829</v>
          </cell>
          <cell r="KN219">
            <v>1782445.9495947398</v>
          </cell>
          <cell r="KO219">
            <v>4290878.0405314304</v>
          </cell>
          <cell r="KP219">
            <v>2752381.4515850786</v>
          </cell>
          <cell r="KQ219">
            <v>2100172.9174959925</v>
          </cell>
        </row>
        <row r="220">
          <cell r="JW220">
            <v>1401515.038475906</v>
          </cell>
          <cell r="JX220">
            <v>2400591.5631930809</v>
          </cell>
          <cell r="JY220">
            <v>1449004.2950604632</v>
          </cell>
          <cell r="JZ220">
            <v>770041.06174852082</v>
          </cell>
          <cell r="KA220">
            <v>1821217.9931317484</v>
          </cell>
          <cell r="KB220">
            <v>994287.84869417874</v>
          </cell>
          <cell r="KC220">
            <v>1218255.8184473859</v>
          </cell>
          <cell r="KD220">
            <v>1115374.4620002641</v>
          </cell>
          <cell r="KE220">
            <v>1196102.9046577231</v>
          </cell>
          <cell r="KF220">
            <v>1057468.0973356701</v>
          </cell>
          <cell r="KG220">
            <v>1346804.2926446737</v>
          </cell>
          <cell r="KH220">
            <v>1205143.4157450208</v>
          </cell>
          <cell r="KI220">
            <v>1127358.2020158588</v>
          </cell>
          <cell r="KJ220">
            <v>798529.70351741195</v>
          </cell>
          <cell r="KK220">
            <v>459734.99508760433</v>
          </cell>
          <cell r="KL220">
            <v>1078929.6211391373</v>
          </cell>
          <cell r="KM220">
            <v>821191.9336876017</v>
          </cell>
          <cell r="KN220">
            <v>885600.72695387527</v>
          </cell>
          <cell r="KO220">
            <v>2133219.3592464803</v>
          </cell>
          <cell r="KP220">
            <v>2097552.2241207929</v>
          </cell>
          <cell r="KQ220">
            <v>1277395.4030823931</v>
          </cell>
        </row>
        <row r="221">
          <cell r="JW221">
            <v>26237123.390113313</v>
          </cell>
          <cell r="JX221">
            <v>26704894.447562341</v>
          </cell>
          <cell r="JY221">
            <v>21829929.686575118</v>
          </cell>
          <cell r="JZ221">
            <v>20294973.946680769</v>
          </cell>
          <cell r="KA221">
            <v>26661909.788652729</v>
          </cell>
          <cell r="KB221">
            <v>24507947.630785774</v>
          </cell>
          <cell r="KC221">
            <v>25346989.231981698</v>
          </cell>
          <cell r="KD221">
            <v>24825036.493105952</v>
          </cell>
          <cell r="KE221">
            <v>23222603.035381708</v>
          </cell>
          <cell r="KF221">
            <v>23338271.012356892</v>
          </cell>
          <cell r="KG221">
            <v>25759572.37908357</v>
          </cell>
          <cell r="KH221">
            <v>25031777.649960067</v>
          </cell>
          <cell r="KI221">
            <v>25893342.291910931</v>
          </cell>
          <cell r="KJ221">
            <v>24939674.279889248</v>
          </cell>
          <cell r="KK221">
            <v>23633642.128344521</v>
          </cell>
          <cell r="KL221">
            <v>22082063.354127612</v>
          </cell>
          <cell r="KM221">
            <v>26231227.244514395</v>
          </cell>
          <cell r="KN221">
            <v>26880532.236702912</v>
          </cell>
          <cell r="KO221">
            <v>29440302.725352686</v>
          </cell>
          <cell r="KP221">
            <v>26852404.128823046</v>
          </cell>
          <cell r="KQ221">
            <v>28317088.554052982</v>
          </cell>
        </row>
        <row r="222">
          <cell r="JW222">
            <v>1108679.1413273565</v>
          </cell>
          <cell r="JX222">
            <v>1181422.8160210499</v>
          </cell>
          <cell r="JY222">
            <v>1814780.7669604428</v>
          </cell>
          <cell r="JZ222">
            <v>1294825.1861759655</v>
          </cell>
          <cell r="KA222">
            <v>954695.24739172799</v>
          </cell>
          <cell r="KB222">
            <v>1422837.8670229232</v>
          </cell>
          <cell r="KC222">
            <v>1293855.962601729</v>
          </cell>
          <cell r="KD222">
            <v>1689052.8483309145</v>
          </cell>
          <cell r="KE222">
            <v>1581313.7960603293</v>
          </cell>
          <cell r="KF222">
            <v>1428716.7129534343</v>
          </cell>
          <cell r="KG222">
            <v>1238293.889144344</v>
          </cell>
          <cell r="KH222">
            <v>1890891.6701757782</v>
          </cell>
          <cell r="KI222">
            <v>1304114.6253131693</v>
          </cell>
          <cell r="KJ222">
            <v>1141613.7057896873</v>
          </cell>
          <cell r="KK222">
            <v>1667804.6200261994</v>
          </cell>
          <cell r="KL222">
            <v>1206682.0776087765</v>
          </cell>
          <cell r="KM222">
            <v>1633253.7309310993</v>
          </cell>
          <cell r="KN222">
            <v>809438.30905569484</v>
          </cell>
          <cell r="KO222">
            <v>1221628.6971366249</v>
          </cell>
          <cell r="KP222">
            <v>1237435.9054949931</v>
          </cell>
          <cell r="KQ222">
            <v>1283469.4670769644</v>
          </cell>
        </row>
        <row r="223">
          <cell r="JW223">
            <v>2336939.604034367</v>
          </cell>
          <cell r="JX223">
            <v>2020690.6783071137</v>
          </cell>
          <cell r="JY223">
            <v>2054096.5606066817</v>
          </cell>
          <cell r="JZ223">
            <v>1259006.1827803932</v>
          </cell>
          <cell r="KA223">
            <v>2353977.805557976</v>
          </cell>
          <cell r="KB223">
            <v>1462740.4626175074</v>
          </cell>
          <cell r="KC223">
            <v>1810246.6089489849</v>
          </cell>
          <cell r="KD223">
            <v>1176921.6185347673</v>
          </cell>
          <cell r="KE223">
            <v>1826430.5133432709</v>
          </cell>
          <cell r="KF223">
            <v>2051397.5734338821</v>
          </cell>
          <cell r="KG223">
            <v>1554762.056960559</v>
          </cell>
          <cell r="KH223">
            <v>2032464.6999911263</v>
          </cell>
          <cell r="KI223">
            <v>1708717.2813520643</v>
          </cell>
          <cell r="KJ223">
            <v>2679739.6452847901</v>
          </cell>
          <cell r="KK223">
            <v>1761724.0483052232</v>
          </cell>
          <cell r="KL223">
            <v>2077042.5460772449</v>
          </cell>
          <cell r="KM223">
            <v>2053195.5344665444</v>
          </cell>
          <cell r="KN223">
            <v>2060287.958969435</v>
          </cell>
          <cell r="KO223">
            <v>2762541.1918524685</v>
          </cell>
          <cell r="KP223">
            <v>2627770.8325707107</v>
          </cell>
          <cell r="KQ223">
            <v>3138769.3045029608</v>
          </cell>
        </row>
        <row r="224">
          <cell r="JW224">
            <v>914609.96413896163</v>
          </cell>
          <cell r="JX224">
            <v>1495037.8834471409</v>
          </cell>
          <cell r="JY224">
            <v>1181388.6050420168</v>
          </cell>
          <cell r="JZ224">
            <v>1157158.7060643169</v>
          </cell>
          <cell r="KA224">
            <v>1378251.1565042422</v>
          </cell>
          <cell r="KB224">
            <v>916837.92534906068</v>
          </cell>
          <cell r="KC224">
            <v>1218153.6627030622</v>
          </cell>
          <cell r="KD224">
            <v>762678.74901042355</v>
          </cell>
          <cell r="KE224">
            <v>1551520.9479652515</v>
          </cell>
          <cell r="KF224">
            <v>1402150.1864870079</v>
          </cell>
          <cell r="KG224">
            <v>1129424.2468766151</v>
          </cell>
          <cell r="KH224">
            <v>1536670.5826738623</v>
          </cell>
          <cell r="KI224">
            <v>1045138.5421817249</v>
          </cell>
          <cell r="KJ224">
            <v>1145735.3808368274</v>
          </cell>
          <cell r="KK224">
            <v>1200330.4286065171</v>
          </cell>
          <cell r="KL224">
            <v>1269005.3795410863</v>
          </cell>
          <cell r="KM224">
            <v>1124200.5809342577</v>
          </cell>
          <cell r="KN224">
            <v>1512185.5193515837</v>
          </cell>
          <cell r="KO224">
            <v>1594522.6605433275</v>
          </cell>
          <cell r="KP224">
            <v>951627.12936112192</v>
          </cell>
          <cell r="KQ224">
            <v>1419508.5425297208</v>
          </cell>
        </row>
        <row r="225">
          <cell r="JW225">
            <v>30325303.967625454</v>
          </cell>
          <cell r="JX225">
            <v>35768752.104414254</v>
          </cell>
          <cell r="JY225">
            <v>33406581.461037099</v>
          </cell>
          <cell r="JZ225">
            <v>35031364.959443994</v>
          </cell>
          <cell r="KA225">
            <v>34035264.385129087</v>
          </cell>
          <cell r="KB225">
            <v>27504272.881718501</v>
          </cell>
          <cell r="KC225">
            <v>34627701.408008486</v>
          </cell>
          <cell r="KD225">
            <v>21016178.634549409</v>
          </cell>
          <cell r="KE225">
            <v>42807630.327427037</v>
          </cell>
          <cell r="KF225">
            <v>48858372.043566689</v>
          </cell>
          <cell r="KG225">
            <v>35813382.771533981</v>
          </cell>
          <cell r="KH225">
            <v>39273763.576542996</v>
          </cell>
          <cell r="KI225">
            <v>39072245.922631696</v>
          </cell>
          <cell r="KJ225">
            <v>36947576.471175909</v>
          </cell>
          <cell r="KK225">
            <v>42700997.856457345</v>
          </cell>
          <cell r="KL225">
            <v>47709526.902811304</v>
          </cell>
          <cell r="KM225">
            <v>44371456.312882602</v>
          </cell>
          <cell r="KN225">
            <v>40733948.504120156</v>
          </cell>
          <cell r="KO225">
            <v>44159693.659150265</v>
          </cell>
          <cell r="KP225">
            <v>40996836.186709829</v>
          </cell>
          <cell r="KQ225">
            <v>42993804.610857658</v>
          </cell>
        </row>
        <row r="226">
          <cell r="JW226">
            <v>34668142.965010583</v>
          </cell>
          <cell r="JX226">
            <v>47956511.373395234</v>
          </cell>
          <cell r="JY226">
            <v>56093924.277515888</v>
          </cell>
          <cell r="JZ226">
            <v>48456360.206040457</v>
          </cell>
          <cell r="KA226">
            <v>64344408.053765655</v>
          </cell>
          <cell r="KB226">
            <v>49562292.51975432</v>
          </cell>
          <cell r="KC226">
            <v>55799780.798125342</v>
          </cell>
          <cell r="KD226">
            <v>48048382.831013322</v>
          </cell>
          <cell r="KE226">
            <v>59316281.248946168</v>
          </cell>
          <cell r="KF226">
            <v>59606614.150284596</v>
          </cell>
          <cell r="KG226">
            <v>59161285.563955873</v>
          </cell>
          <cell r="KH226">
            <v>52033298.449359886</v>
          </cell>
          <cell r="KI226">
            <v>71317133.382670894</v>
          </cell>
          <cell r="KJ226">
            <v>108549637.62969956</v>
          </cell>
          <cell r="KK226">
            <v>97088581.690266907</v>
          </cell>
          <cell r="KL226">
            <v>85786773.058531269</v>
          </cell>
          <cell r="KM226">
            <v>121703733.36992854</v>
          </cell>
          <cell r="KN226">
            <v>63714422.453130595</v>
          </cell>
          <cell r="KO226">
            <v>78301759.86646004</v>
          </cell>
          <cell r="KP226">
            <v>70951856.954468548</v>
          </cell>
          <cell r="KQ226">
            <v>74975927.306531832</v>
          </cell>
        </row>
        <row r="227">
          <cell r="JW227">
            <v>7213885.3383140331</v>
          </cell>
          <cell r="JX227">
            <v>7911179.2733689984</v>
          </cell>
          <cell r="JY227">
            <v>7590779.21123181</v>
          </cell>
          <cell r="JZ227">
            <v>7818501.3447897453</v>
          </cell>
          <cell r="KA227">
            <v>7741726.3609753391</v>
          </cell>
          <cell r="KB227">
            <v>6788444.2243275382</v>
          </cell>
          <cell r="KC227">
            <v>4293568.3786139516</v>
          </cell>
          <cell r="KD227">
            <v>4561870.1335103568</v>
          </cell>
          <cell r="KE227">
            <v>5866240.7843438964</v>
          </cell>
          <cell r="KF227">
            <v>6841471.3513233205</v>
          </cell>
          <cell r="KG227">
            <v>4838159.5140886493</v>
          </cell>
          <cell r="KH227">
            <v>8853761.0162951853</v>
          </cell>
          <cell r="KI227">
            <v>6886406.3192755152</v>
          </cell>
          <cell r="KJ227">
            <v>9231265.8971871864</v>
          </cell>
          <cell r="KK227">
            <v>10810897.371162599</v>
          </cell>
          <cell r="KL227">
            <v>14858415.610749591</v>
          </cell>
          <cell r="KM227">
            <v>12995145.847563131</v>
          </cell>
          <cell r="KN227">
            <v>12303097.995623516</v>
          </cell>
          <cell r="KO227">
            <v>17766875.926550228</v>
          </cell>
          <cell r="KP227">
            <v>14762705.114705618</v>
          </cell>
          <cell r="KQ227">
            <v>8682747.3049556371</v>
          </cell>
        </row>
        <row r="228">
          <cell r="JW228">
            <v>24203851.528078694</v>
          </cell>
          <cell r="JX228">
            <v>27220501.364142228</v>
          </cell>
          <cell r="JY228">
            <v>23374131.145972535</v>
          </cell>
          <cell r="JZ228">
            <v>27711270.728958584</v>
          </cell>
          <cell r="KA228">
            <v>28639012.926540602</v>
          </cell>
          <cell r="KB228">
            <v>22983912.849916093</v>
          </cell>
          <cell r="KC228">
            <v>29367266.846551504</v>
          </cell>
          <cell r="KD228">
            <v>16651300.20525465</v>
          </cell>
          <cell r="KE228">
            <v>28399530.958679941</v>
          </cell>
          <cell r="KF228">
            <v>35394989.133819461</v>
          </cell>
          <cell r="KG228">
            <v>41328888.315706924</v>
          </cell>
          <cell r="KH228">
            <v>35833796.947387524</v>
          </cell>
          <cell r="KI228">
            <v>38915918.144632503</v>
          </cell>
          <cell r="KJ228">
            <v>50368408.141294785</v>
          </cell>
          <cell r="KK228">
            <v>40395423.291747175</v>
          </cell>
          <cell r="KL228">
            <v>40737957.183403179</v>
          </cell>
          <cell r="KM228">
            <v>46962370.768042415</v>
          </cell>
          <cell r="KN228">
            <v>32206537.367728919</v>
          </cell>
          <cell r="KO228">
            <v>46564452.777074911</v>
          </cell>
          <cell r="KP228">
            <v>40243150.979010753</v>
          </cell>
          <cell r="KQ228">
            <v>23872113.83263059</v>
          </cell>
        </row>
        <row r="229">
          <cell r="JW229">
            <v>0</v>
          </cell>
          <cell r="JX229">
            <v>0</v>
          </cell>
          <cell r="JY229">
            <v>0</v>
          </cell>
          <cell r="JZ229">
            <v>0</v>
          </cell>
          <cell r="KA229">
            <v>0</v>
          </cell>
          <cell r="KB229">
            <v>0</v>
          </cell>
          <cell r="KC229">
            <v>0</v>
          </cell>
          <cell r="KD229">
            <v>0</v>
          </cell>
          <cell r="KE229">
            <v>0</v>
          </cell>
          <cell r="KF229">
            <v>0</v>
          </cell>
          <cell r="KG229">
            <v>0</v>
          </cell>
          <cell r="KH229">
            <v>0</v>
          </cell>
          <cell r="KI229">
            <v>0</v>
          </cell>
          <cell r="KJ229">
            <v>0</v>
          </cell>
          <cell r="KK229">
            <v>0</v>
          </cell>
          <cell r="KL229">
            <v>0</v>
          </cell>
          <cell r="KM229">
            <v>0</v>
          </cell>
          <cell r="KN229">
            <v>0</v>
          </cell>
          <cell r="KO229">
            <v>0</v>
          </cell>
          <cell r="KP229">
            <v>0</v>
          </cell>
          <cell r="KQ229">
            <v>0</v>
          </cell>
        </row>
        <row r="230">
          <cell r="JW230">
            <v>5287941.0768272951</v>
          </cell>
          <cell r="JX230">
            <v>3782116.5953083141</v>
          </cell>
          <cell r="JY230">
            <v>3732616.18856323</v>
          </cell>
          <cell r="JZ230">
            <v>4404953.4969463712</v>
          </cell>
          <cell r="KA230">
            <v>3899077.9438340208</v>
          </cell>
          <cell r="KB230">
            <v>6029274.9605728341</v>
          </cell>
          <cell r="KC230">
            <v>6178232.8499398343</v>
          </cell>
          <cell r="KD230">
            <v>4941773.7829858819</v>
          </cell>
          <cell r="KE230">
            <v>4602974.7939366261</v>
          </cell>
          <cell r="KF230">
            <v>3772990.6065571131</v>
          </cell>
          <cell r="KG230">
            <v>2751884.2563581602</v>
          </cell>
          <cell r="KH230">
            <v>6824847.0042835362</v>
          </cell>
          <cell r="KI230">
            <v>7686907.3808716647</v>
          </cell>
          <cell r="KJ230">
            <v>3131519.8200478959</v>
          </cell>
          <cell r="KK230">
            <v>3981276.838054691</v>
          </cell>
          <cell r="KL230">
            <v>5187538.3159876298</v>
          </cell>
          <cell r="KM230">
            <v>3019779.2997331144</v>
          </cell>
          <cell r="KN230">
            <v>4598226.9519221373</v>
          </cell>
          <cell r="KO230">
            <v>3636596.3418044811</v>
          </cell>
          <cell r="KP230">
            <v>3462581.9687995464</v>
          </cell>
          <cell r="KQ230">
            <v>3246951.3584988019</v>
          </cell>
        </row>
        <row r="231">
          <cell r="JW231">
            <v>408188.78321504174</v>
          </cell>
          <cell r="JX231">
            <v>363125.7224576103</v>
          </cell>
          <cell r="JY231">
            <v>381096.26464439434</v>
          </cell>
          <cell r="JZ231">
            <v>424473.99424263631</v>
          </cell>
          <cell r="KA231">
            <v>396067.1126329882</v>
          </cell>
          <cell r="KB231">
            <v>201580.13384056435</v>
          </cell>
          <cell r="KC231">
            <v>480258.23136419768</v>
          </cell>
          <cell r="KD231">
            <v>261188.41585301491</v>
          </cell>
          <cell r="KE231">
            <v>349632.73780673498</v>
          </cell>
          <cell r="KF231">
            <v>1646343.0009808335</v>
          </cell>
          <cell r="KG231">
            <v>176136.20620577803</v>
          </cell>
          <cell r="KH231">
            <v>270160.27559029713</v>
          </cell>
          <cell r="KI231">
            <v>481494.56550549436</v>
          </cell>
          <cell r="KJ231">
            <v>1166274.8328732029</v>
          </cell>
          <cell r="KK231">
            <v>853772.43040772877</v>
          </cell>
          <cell r="KL231">
            <v>807515.71656819235</v>
          </cell>
          <cell r="KM231">
            <v>642915.86892598262</v>
          </cell>
          <cell r="KN231">
            <v>1216796.9591028939</v>
          </cell>
          <cell r="KO231">
            <v>1838424.7993733888</v>
          </cell>
          <cell r="KP231">
            <v>1808791.0255288389</v>
          </cell>
          <cell r="KQ231">
            <v>1182533.5085239594</v>
          </cell>
        </row>
        <row r="232">
          <cell r="JW232">
            <v>0</v>
          </cell>
          <cell r="JX232">
            <v>0</v>
          </cell>
          <cell r="JY232">
            <v>0</v>
          </cell>
          <cell r="JZ232">
            <v>0</v>
          </cell>
          <cell r="KA232">
            <v>0</v>
          </cell>
          <cell r="KB232">
            <v>0</v>
          </cell>
          <cell r="KC232">
            <v>0</v>
          </cell>
          <cell r="KD232">
            <v>0</v>
          </cell>
          <cell r="KE232">
            <v>0</v>
          </cell>
          <cell r="KF232">
            <v>0</v>
          </cell>
          <cell r="KG232">
            <v>0</v>
          </cell>
          <cell r="KH232">
            <v>0</v>
          </cell>
          <cell r="KI232">
            <v>0</v>
          </cell>
          <cell r="KJ232">
            <v>0</v>
          </cell>
          <cell r="KK232">
            <v>0</v>
          </cell>
          <cell r="KL232">
            <v>0</v>
          </cell>
          <cell r="KM232">
            <v>0</v>
          </cell>
          <cell r="KN232">
            <v>0</v>
          </cell>
          <cell r="KO232">
            <v>0</v>
          </cell>
          <cell r="KP232">
            <v>0</v>
          </cell>
          <cell r="KQ232">
            <v>0</v>
          </cell>
        </row>
        <row r="233">
          <cell r="JW233">
            <v>7590046.3867513388</v>
          </cell>
          <cell r="JX233">
            <v>6818087.6952471044</v>
          </cell>
          <cell r="JY233">
            <v>7180031.9193277312</v>
          </cell>
          <cell r="JZ233">
            <v>4779525.4613286471</v>
          </cell>
          <cell r="KA233">
            <v>4724741.8517123098</v>
          </cell>
          <cell r="KB233">
            <v>5050586.4579090569</v>
          </cell>
          <cell r="KC233">
            <v>5447995.7921957634</v>
          </cell>
          <cell r="KD233">
            <v>2274867.8249109383</v>
          </cell>
          <cell r="KE233">
            <v>6438600.775256047</v>
          </cell>
          <cell r="KF233">
            <v>4739903.4086940438</v>
          </cell>
          <cell r="KG233">
            <v>3651027.5873389295</v>
          </cell>
          <cell r="KH233">
            <v>9161368.2158143967</v>
          </cell>
          <cell r="KI233">
            <v>4470316.3126615454</v>
          </cell>
          <cell r="KJ233">
            <v>7039475.0133406259</v>
          </cell>
          <cell r="KK233">
            <v>6544727.6606074991</v>
          </cell>
          <cell r="KL233">
            <v>6504520.2073081331</v>
          </cell>
          <cell r="KM233">
            <v>5057744.5485288911</v>
          </cell>
          <cell r="KN233">
            <v>4189125.9915595199</v>
          </cell>
          <cell r="KO233">
            <v>5919294.6955791395</v>
          </cell>
          <cell r="KP233">
            <v>7210404.8637473416</v>
          </cell>
          <cell r="KQ233">
            <v>6451468.1825022623</v>
          </cell>
        </row>
        <row r="234">
          <cell r="JW234">
            <v>6411321.5191134345</v>
          </cell>
          <cell r="JX234">
            <v>7763256.0817189598</v>
          </cell>
          <cell r="JY234">
            <v>7704577.6931338385</v>
          </cell>
          <cell r="JZ234">
            <v>7426984.5756011838</v>
          </cell>
          <cell r="KA234">
            <v>8333600.1717062891</v>
          </cell>
          <cell r="KB234">
            <v>5820932.566268594</v>
          </cell>
          <cell r="KC234">
            <v>6971150.8271161215</v>
          </cell>
          <cell r="KD234">
            <v>817162.64794168097</v>
          </cell>
          <cell r="KE234">
            <v>8382742.6128287734</v>
          </cell>
          <cell r="KF234">
            <v>6719554.4609033307</v>
          </cell>
          <cell r="KG234">
            <v>4846673.4485733118</v>
          </cell>
          <cell r="KH234">
            <v>5639838.66833652</v>
          </cell>
          <cell r="KI234">
            <v>6818532.2330723247</v>
          </cell>
          <cell r="KJ234">
            <v>13974826.578228801</v>
          </cell>
          <cell r="KK234">
            <v>5587963.7252333388</v>
          </cell>
          <cell r="KL234">
            <v>6943200.9986553714</v>
          </cell>
          <cell r="KM234">
            <v>6463992.8039495917</v>
          </cell>
          <cell r="KN234">
            <v>4929049.3672894761</v>
          </cell>
          <cell r="KO234">
            <v>6042898.1559865149</v>
          </cell>
          <cell r="KP234">
            <v>6353585.3265039558</v>
          </cell>
          <cell r="KQ234">
            <v>6472144.9069647482</v>
          </cell>
        </row>
        <row r="235">
          <cell r="JW235">
            <v>33464093.96638028</v>
          </cell>
          <cell r="JX235">
            <v>44410240.738642417</v>
          </cell>
          <cell r="JY235">
            <v>37778325.11990162</v>
          </cell>
          <cell r="JZ235">
            <v>33130199.012683693</v>
          </cell>
          <cell r="KA235">
            <v>40657312.622982889</v>
          </cell>
          <cell r="KB235">
            <v>37673996.961827338</v>
          </cell>
          <cell r="KC235">
            <v>34344661.399197251</v>
          </cell>
          <cell r="KD235">
            <v>13597670.860271802</v>
          </cell>
          <cell r="KE235">
            <v>34415654.306141913</v>
          </cell>
          <cell r="KF235">
            <v>38686423.457446292</v>
          </cell>
          <cell r="KG235">
            <v>34967464.106043592</v>
          </cell>
          <cell r="KH235">
            <v>44111729.332599245</v>
          </cell>
          <cell r="KI235">
            <v>42599279.190602019</v>
          </cell>
          <cell r="KJ235">
            <v>43179865.278352439</v>
          </cell>
          <cell r="KK235">
            <v>38590103.774444893</v>
          </cell>
          <cell r="KL235">
            <v>38428922.93417649</v>
          </cell>
          <cell r="KM235">
            <v>36546944.162159324</v>
          </cell>
          <cell r="KN235">
            <v>30006124.828231506</v>
          </cell>
          <cell r="KO235">
            <v>39722861.265653543</v>
          </cell>
          <cell r="KP235">
            <v>40823102.605940253</v>
          </cell>
          <cell r="KQ235">
            <v>45039717.638591975</v>
          </cell>
        </row>
        <row r="236">
          <cell r="JW236">
            <v>322619577.70962524</v>
          </cell>
          <cell r="JX236">
            <v>457939873.21364576</v>
          </cell>
          <cell r="JY236">
            <v>390329919.09899575</v>
          </cell>
          <cell r="JZ236">
            <v>349068015.66121417</v>
          </cell>
          <cell r="KA236">
            <v>387106583.13037002</v>
          </cell>
          <cell r="KB236">
            <v>366759070.03706479</v>
          </cell>
          <cell r="KC236">
            <v>321931134.47331297</v>
          </cell>
          <cell r="KD236">
            <v>198928208.21323723</v>
          </cell>
          <cell r="KE236">
            <v>361241948.75959677</v>
          </cell>
          <cell r="KF236">
            <v>390575646.17504662</v>
          </cell>
          <cell r="KG236">
            <v>263057357.6334278</v>
          </cell>
          <cell r="KH236">
            <v>310070198.72614408</v>
          </cell>
          <cell r="KI236">
            <v>378776601.73071498</v>
          </cell>
          <cell r="KJ236">
            <v>418867573.63413662</v>
          </cell>
          <cell r="KK236">
            <v>397924623.49688876</v>
          </cell>
          <cell r="KL236">
            <v>290972026.48597825</v>
          </cell>
          <cell r="KM236">
            <v>294493473.9118014</v>
          </cell>
          <cell r="KN236">
            <v>301430254.51442826</v>
          </cell>
          <cell r="KO236">
            <v>383015065.9367606</v>
          </cell>
          <cell r="KP236">
            <v>370346673.93258798</v>
          </cell>
          <cell r="KQ236">
            <v>352799961.64444679</v>
          </cell>
        </row>
        <row r="237">
          <cell r="JU237">
            <v>28367490.138522983</v>
          </cell>
          <cell r="JV237">
            <v>29041417.409745984</v>
          </cell>
          <cell r="JW237">
            <v>21244696.005976841</v>
          </cell>
          <cell r="JX237">
            <v>28571710.494844869</v>
          </cell>
          <cell r="JY237">
            <v>28265447.806189794</v>
          </cell>
          <cell r="JZ237">
            <v>21291433.08832464</v>
          </cell>
          <cell r="KA237">
            <v>24142919.758137729</v>
          </cell>
          <cell r="KB237">
            <v>21840993.823376074</v>
          </cell>
          <cell r="KC237">
            <v>24215032.662275564</v>
          </cell>
          <cell r="KD237">
            <v>28954207.808253068</v>
          </cell>
          <cell r="KE237">
            <v>29740982.97171868</v>
          </cell>
          <cell r="KF237">
            <v>31502758.141561612</v>
          </cell>
          <cell r="KG237">
            <v>30905534.295032881</v>
          </cell>
          <cell r="KH237">
            <v>33417167.696651421</v>
          </cell>
          <cell r="KI237">
            <v>17991054.26700623</v>
          </cell>
          <cell r="KJ237">
            <v>25310184.682891902</v>
          </cell>
          <cell r="KK237">
            <v>26959949.065171115</v>
          </cell>
          <cell r="KL237">
            <v>25016819.973732293</v>
          </cell>
          <cell r="KM237">
            <v>28229952.802686226</v>
          </cell>
          <cell r="KN237">
            <v>24801118.000797503</v>
          </cell>
          <cell r="KO237">
            <v>31600220.071520925</v>
          </cell>
          <cell r="KP237">
            <v>32813550.161177699</v>
          </cell>
          <cell r="KQ237">
            <v>39518173.300136507</v>
          </cell>
        </row>
        <row r="238">
          <cell r="JU238">
            <v>37326565.401346624</v>
          </cell>
          <cell r="JV238">
            <v>47968321.344183721</v>
          </cell>
          <cell r="JW238">
            <v>39208742.465695433</v>
          </cell>
          <cell r="JX238">
            <v>47048968.762363173</v>
          </cell>
          <cell r="JY238">
            <v>45174711.439393319</v>
          </cell>
          <cell r="JZ238">
            <v>38127659.033836439</v>
          </cell>
          <cell r="KA238">
            <v>55480267.362464644</v>
          </cell>
          <cell r="KB238">
            <v>38700323.767493762</v>
          </cell>
          <cell r="KC238">
            <v>50550101.282664105</v>
          </cell>
          <cell r="KD238">
            <v>41392020.736987062</v>
          </cell>
          <cell r="KE238">
            <v>68270320.158324122</v>
          </cell>
          <cell r="KF238">
            <v>62096185.711570613</v>
          </cell>
          <cell r="KG238">
            <v>51671453.84840221</v>
          </cell>
          <cell r="KH238">
            <v>65396437.984519579</v>
          </cell>
          <cell r="KI238">
            <v>62187284.06966538</v>
          </cell>
          <cell r="KJ238">
            <v>71591171.041143686</v>
          </cell>
          <cell r="KK238">
            <v>68387464.501110196</v>
          </cell>
          <cell r="KL238">
            <v>69156580.704322517</v>
          </cell>
          <cell r="KM238">
            <v>79136905.201723456</v>
          </cell>
          <cell r="KN238">
            <v>67411031.780663893</v>
          </cell>
          <cell r="KO238">
            <v>69335376.70588395</v>
          </cell>
          <cell r="KP238">
            <v>68887021.933639482</v>
          </cell>
          <cell r="KQ238">
            <v>79890569.721660703</v>
          </cell>
        </row>
        <row r="239">
          <cell r="JU239">
            <v>4312736.2431756929</v>
          </cell>
          <cell r="JV239">
            <v>3798402.333185398</v>
          </cell>
          <cell r="JW239">
            <v>6355436.8330220403</v>
          </cell>
          <cell r="JX239">
            <v>7286011.6073515275</v>
          </cell>
          <cell r="JY239">
            <v>8568325.0467718802</v>
          </cell>
          <cell r="JZ239">
            <v>6436678.4478258789</v>
          </cell>
          <cell r="KA239">
            <v>10101001.634144796</v>
          </cell>
          <cell r="KB239">
            <v>7635096.1042050216</v>
          </cell>
          <cell r="KC239">
            <v>9960601.6391589344</v>
          </cell>
          <cell r="KD239">
            <v>9330132.7313959636</v>
          </cell>
          <cell r="KE239">
            <v>10824496.458599798</v>
          </cell>
          <cell r="KF239">
            <v>4728783.4990432849</v>
          </cell>
          <cell r="KG239">
            <v>6641054.424174374</v>
          </cell>
          <cell r="KH239">
            <v>10633348.38845462</v>
          </cell>
          <cell r="KI239">
            <v>10582854.628620567</v>
          </cell>
          <cell r="KJ239">
            <v>12757181.682331944</v>
          </cell>
          <cell r="KK239">
            <v>13058576.911576878</v>
          </cell>
          <cell r="KL239">
            <v>14121729.557799241</v>
          </cell>
          <cell r="KM239">
            <v>13648347.527288662</v>
          </cell>
          <cell r="KN239">
            <v>11592515.577540608</v>
          </cell>
          <cell r="KO239">
            <v>9132639.9258853868</v>
          </cell>
          <cell r="KP239">
            <v>4012386.7369320374</v>
          </cell>
          <cell r="KQ239">
            <v>6703697.2897557262</v>
          </cell>
        </row>
        <row r="240">
          <cell r="JU240">
            <v>21265654.870469365</v>
          </cell>
          <cell r="JV240">
            <v>26510028.054515529</v>
          </cell>
          <cell r="JW240">
            <v>19659049.010334954</v>
          </cell>
          <cell r="JX240">
            <v>18060300.044436671</v>
          </cell>
          <cell r="JY240">
            <v>21484158.824923139</v>
          </cell>
          <cell r="JZ240">
            <v>18362362.30441663</v>
          </cell>
          <cell r="KA240">
            <v>21618856.049004618</v>
          </cell>
          <cell r="KB240">
            <v>23592697.231789377</v>
          </cell>
          <cell r="KC240">
            <v>28278498.071542796</v>
          </cell>
          <cell r="KD240">
            <v>35652499.274228133</v>
          </cell>
          <cell r="KE240">
            <v>37197280.588834934</v>
          </cell>
          <cell r="KF240">
            <v>36326734.180802993</v>
          </cell>
          <cell r="KG240">
            <v>31593587.350407243</v>
          </cell>
          <cell r="KH240">
            <v>37533017.76745481</v>
          </cell>
          <cell r="KI240">
            <v>53292954.88421379</v>
          </cell>
          <cell r="KJ240">
            <v>51360897.244818956</v>
          </cell>
          <cell r="KK240">
            <v>55006452.351270676</v>
          </cell>
          <cell r="KL240">
            <v>55313316.817023709</v>
          </cell>
          <cell r="KM240">
            <v>53630753.412274219</v>
          </cell>
          <cell r="KN240">
            <v>49130412.595009938</v>
          </cell>
          <cell r="KO240">
            <v>47485517.457543999</v>
          </cell>
          <cell r="KP240">
            <v>48316982.287762158</v>
          </cell>
          <cell r="KQ240">
            <v>62624885.664420344</v>
          </cell>
        </row>
        <row r="241">
          <cell r="JU241">
            <v>9421780.0950644407</v>
          </cell>
          <cell r="JV241">
            <v>13067602.624983862</v>
          </cell>
          <cell r="JW241">
            <v>12751638.541900137</v>
          </cell>
          <cell r="JX241">
            <v>13255779.873041486</v>
          </cell>
          <cell r="JY241">
            <v>6755029.7740520602</v>
          </cell>
          <cell r="JZ241">
            <v>6999408.8542607669</v>
          </cell>
          <cell r="KA241">
            <v>8448742.7656951826</v>
          </cell>
          <cell r="KB241">
            <v>11003694.540478013</v>
          </cell>
          <cell r="KC241">
            <v>13755680.117926471</v>
          </cell>
          <cell r="KD241">
            <v>14705882.037785329</v>
          </cell>
          <cell r="KE241">
            <v>17666728.138337262</v>
          </cell>
          <cell r="KF241">
            <v>15452256.650871493</v>
          </cell>
          <cell r="KG241">
            <v>13855633.413748238</v>
          </cell>
          <cell r="KH241">
            <v>15684710.473721998</v>
          </cell>
          <cell r="KI241">
            <v>14529619.967422131</v>
          </cell>
          <cell r="KJ241">
            <v>11624225.796895511</v>
          </cell>
          <cell r="KK241">
            <v>10440472.584453903</v>
          </cell>
          <cell r="KL241">
            <v>8711128.7879600413</v>
          </cell>
          <cell r="KM241">
            <v>7054508.7768441169</v>
          </cell>
          <cell r="KN241">
            <v>8542396.2792552337</v>
          </cell>
          <cell r="KO241">
            <v>9809732.8293555435</v>
          </cell>
          <cell r="KP241">
            <v>13753100.467842503</v>
          </cell>
          <cell r="KQ241">
            <v>13721639.529839851</v>
          </cell>
        </row>
        <row r="242">
          <cell r="JU242">
            <v>3940296.230687812</v>
          </cell>
          <cell r="JV242">
            <v>2880735.9066151315</v>
          </cell>
          <cell r="JW242">
            <v>2215294.0119536794</v>
          </cell>
          <cell r="JX242">
            <v>12582184.099779803</v>
          </cell>
          <cell r="JY242">
            <v>3086535.5842590695</v>
          </cell>
          <cell r="JZ242">
            <v>3143789.5409138622</v>
          </cell>
          <cell r="KA242">
            <v>5219825.3987071523</v>
          </cell>
          <cell r="KB242">
            <v>4174837.811466462</v>
          </cell>
          <cell r="KC242">
            <v>3296116.2451470913</v>
          </cell>
          <cell r="KD242">
            <v>334629.29608127725</v>
          </cell>
          <cell r="KE242">
            <v>2999499.0401900923</v>
          </cell>
          <cell r="KF242">
            <v>8597192.1509599313</v>
          </cell>
          <cell r="KG242">
            <v>3609369.3234240497</v>
          </cell>
          <cell r="KH242">
            <v>3755353.8728894908</v>
          </cell>
          <cell r="KI242">
            <v>11074363.33245136</v>
          </cell>
          <cell r="KJ242">
            <v>5580850.6461265497</v>
          </cell>
          <cell r="KK242">
            <v>10611075.243900441</v>
          </cell>
          <cell r="KL242">
            <v>9425965.9544882886</v>
          </cell>
          <cell r="KM242">
            <v>10321042.055509057</v>
          </cell>
          <cell r="KN242">
            <v>8088801.8781940704</v>
          </cell>
          <cell r="KO242">
            <v>12358083.820931984</v>
          </cell>
          <cell r="KP242">
            <v>15327051.679386178</v>
          </cell>
          <cell r="KQ242">
            <v>14911676.627906609</v>
          </cell>
        </row>
        <row r="243">
          <cell r="JW243">
            <v>5587766.6228365088</v>
          </cell>
          <cell r="JX243">
            <v>2467086.0806855489</v>
          </cell>
          <cell r="JY243">
            <v>2695325.8639885224</v>
          </cell>
          <cell r="JZ243">
            <v>2424926.5488183089</v>
          </cell>
          <cell r="KA243">
            <v>2289454.9999049376</v>
          </cell>
          <cell r="KB243">
            <v>1976080.0529497059</v>
          </cell>
          <cell r="KC243">
            <v>3143314.14406726</v>
          </cell>
          <cell r="KD243">
            <v>1512730.5553173241</v>
          </cell>
          <cell r="KE243">
            <v>2584421.1140468982</v>
          </cell>
          <cell r="KF243">
            <v>2267302.0679669408</v>
          </cell>
          <cell r="KG243">
            <v>2185827.984209307</v>
          </cell>
          <cell r="KH243">
            <v>2580697.4633237338</v>
          </cell>
          <cell r="KI243">
            <v>2531608.7852655426</v>
          </cell>
          <cell r="KJ243">
            <v>2718741.6952898023</v>
          </cell>
          <cell r="KK243">
            <v>2840616.0942418533</v>
          </cell>
          <cell r="KL243">
            <v>3383018.9343860983</v>
          </cell>
          <cell r="KM243">
            <v>3895484.633938537</v>
          </cell>
          <cell r="KN243">
            <v>2768883.0050169267</v>
          </cell>
          <cell r="KO243">
            <v>3593857.1774289114</v>
          </cell>
          <cell r="KP243">
            <v>4211993.0895382371</v>
          </cell>
          <cell r="KQ243">
            <v>8018016.0001394385</v>
          </cell>
        </row>
        <row r="244">
          <cell r="JW244">
            <v>3297848.0610135728</v>
          </cell>
          <cell r="JX244">
            <v>10195617.583265103</v>
          </cell>
          <cell r="JY244">
            <v>3884473.8962902231</v>
          </cell>
          <cell r="JZ244">
            <v>4569153.7063903557</v>
          </cell>
          <cell r="KA244">
            <v>4629137.3983269036</v>
          </cell>
          <cell r="KB244">
            <v>3431697.0598250218</v>
          </cell>
          <cell r="KC244">
            <v>3528164.2254583742</v>
          </cell>
          <cell r="KD244">
            <v>2891136.2417535298</v>
          </cell>
          <cell r="KE244">
            <v>7484033.9408328123</v>
          </cell>
          <cell r="KF244">
            <v>3418500.8467970151</v>
          </cell>
          <cell r="KG244">
            <v>3392025.4410165926</v>
          </cell>
          <cell r="KH244">
            <v>3945869.9384251754</v>
          </cell>
          <cell r="KI244">
            <v>3828881.8758733599</v>
          </cell>
          <cell r="KJ244">
            <v>6385552.5067412416</v>
          </cell>
          <cell r="KK244">
            <v>6381570.0865760595</v>
          </cell>
          <cell r="KL244">
            <v>5240500.1392085683</v>
          </cell>
          <cell r="KM244">
            <v>6061807.3546193317</v>
          </cell>
          <cell r="KN244">
            <v>5848709.6191530228</v>
          </cell>
          <cell r="KO244">
            <v>5527933.5497797346</v>
          </cell>
          <cell r="KP244">
            <v>6081314.1301579745</v>
          </cell>
          <cell r="KQ244">
            <v>8465434.0145262927</v>
          </cell>
        </row>
        <row r="245">
          <cell r="JW245">
            <v>3110024.7608018927</v>
          </cell>
          <cell r="JX245">
            <v>3243464.1510290392</v>
          </cell>
          <cell r="JY245">
            <v>7946980.0333674932</v>
          </cell>
          <cell r="JZ245">
            <v>2524267.1253578472</v>
          </cell>
          <cell r="KA245">
            <v>4277329.3810493294</v>
          </cell>
          <cell r="KB245">
            <v>673544.82355528767</v>
          </cell>
          <cell r="KC245">
            <v>1995715.8236486274</v>
          </cell>
          <cell r="KD245">
            <v>591122.11373532121</v>
          </cell>
          <cell r="KE245">
            <v>2613763.4217034508</v>
          </cell>
          <cell r="KF245">
            <v>2232811.4316793154</v>
          </cell>
          <cell r="KG245">
            <v>1826545.6421251493</v>
          </cell>
          <cell r="KH245">
            <v>2073851.6618265128</v>
          </cell>
          <cell r="KI245">
            <v>7239302.526686566</v>
          </cell>
          <cell r="KJ245">
            <v>8247902.1799680162</v>
          </cell>
          <cell r="KK245">
            <v>3320822.3466513837</v>
          </cell>
          <cell r="KL245">
            <v>4414059.3344485834</v>
          </cell>
          <cell r="KM245">
            <v>5216597.0255673295</v>
          </cell>
          <cell r="KN245">
            <v>3974524.5418443414</v>
          </cell>
          <cell r="KO245">
            <v>4934925.1222684914</v>
          </cell>
          <cell r="KP245">
            <v>4043793.6252659597</v>
          </cell>
          <cell r="KQ245">
            <v>5459852.4345507361</v>
          </cell>
        </row>
        <row r="246">
          <cell r="JW246">
            <v>9802989.1159257889</v>
          </cell>
          <cell r="JX246">
            <v>36373458.613202222</v>
          </cell>
          <cell r="JY246">
            <v>37160068.925435543</v>
          </cell>
          <cell r="JZ246">
            <v>67678829.368415609</v>
          </cell>
          <cell r="KA246">
            <v>64971277.740503669</v>
          </cell>
          <cell r="KB246">
            <v>41844668.793398395</v>
          </cell>
          <cell r="KC246">
            <v>35744596.261946231</v>
          </cell>
          <cell r="KD246">
            <v>35107281.298654176</v>
          </cell>
          <cell r="KE246">
            <v>13537327.276562326</v>
          </cell>
          <cell r="KF246">
            <v>17469239.934589658</v>
          </cell>
          <cell r="KG246">
            <v>6478307.9313479112</v>
          </cell>
          <cell r="KH246">
            <v>8429987.8748578206</v>
          </cell>
          <cell r="KI246">
            <v>22616768.453708831</v>
          </cell>
          <cell r="KJ246">
            <v>9808141.5365226865</v>
          </cell>
          <cell r="KK246">
            <v>0</v>
          </cell>
          <cell r="KL246">
            <v>0</v>
          </cell>
          <cell r="KM246">
            <v>0</v>
          </cell>
          <cell r="KN246">
            <v>0</v>
          </cell>
          <cell r="KO246">
            <v>0</v>
          </cell>
          <cell r="KP246">
            <v>13607690.909232805</v>
          </cell>
          <cell r="KQ246">
            <v>13483311.732806375</v>
          </cell>
        </row>
        <row r="247">
          <cell r="JW247">
            <v>0</v>
          </cell>
          <cell r="JX247">
            <v>0</v>
          </cell>
          <cell r="JY247">
            <v>0</v>
          </cell>
          <cell r="JZ247">
            <v>0</v>
          </cell>
          <cell r="KA247">
            <v>0</v>
          </cell>
          <cell r="KB247">
            <v>0</v>
          </cell>
          <cell r="KC247">
            <v>0</v>
          </cell>
          <cell r="KD247">
            <v>0</v>
          </cell>
          <cell r="KE247">
            <v>0</v>
          </cell>
          <cell r="KF247">
            <v>0</v>
          </cell>
          <cell r="KG247">
            <v>0</v>
          </cell>
          <cell r="KH247">
            <v>0</v>
          </cell>
          <cell r="KI247">
            <v>0</v>
          </cell>
          <cell r="KJ247">
            <v>0</v>
          </cell>
          <cell r="KK247">
            <v>0</v>
          </cell>
          <cell r="KL247">
            <v>0</v>
          </cell>
          <cell r="KM247">
            <v>0</v>
          </cell>
          <cell r="KN247">
            <v>0</v>
          </cell>
          <cell r="KO247">
            <v>0</v>
          </cell>
          <cell r="KP247">
            <v>0</v>
          </cell>
          <cell r="KQ247">
            <v>0</v>
          </cell>
        </row>
        <row r="248">
          <cell r="JW248">
            <v>21050554.371311169</v>
          </cell>
          <cell r="JX248">
            <v>19170723.376892932</v>
          </cell>
          <cell r="JY248">
            <v>20534507.893256813</v>
          </cell>
          <cell r="JZ248">
            <v>26993487.697316941</v>
          </cell>
          <cell r="KA248">
            <v>30646256.293734599</v>
          </cell>
          <cell r="KB248">
            <v>29160552.498248585</v>
          </cell>
          <cell r="KC248">
            <v>35759989.755217083</v>
          </cell>
          <cell r="KD248">
            <v>35168023.064635843</v>
          </cell>
          <cell r="KE248">
            <v>37342129.850723669</v>
          </cell>
          <cell r="KF248">
            <v>39744194.004662976</v>
          </cell>
          <cell r="KG248">
            <v>42200796.266909048</v>
          </cell>
          <cell r="KH248">
            <v>39148819.781676792</v>
          </cell>
          <cell r="KI248">
            <v>38347369.624858402</v>
          </cell>
          <cell r="KJ248">
            <v>38611363.815003701</v>
          </cell>
          <cell r="KK248">
            <v>40140607.607581459</v>
          </cell>
          <cell r="KL248">
            <v>37145556.052677788</v>
          </cell>
          <cell r="KM248">
            <v>42067432.44860477</v>
          </cell>
          <cell r="KN248">
            <v>39375729.882246673</v>
          </cell>
          <cell r="KO248">
            <v>42443733.248677373</v>
          </cell>
          <cell r="KP248">
            <v>41859449.47284542</v>
          </cell>
          <cell r="KQ248">
            <v>37600716.345880359</v>
          </cell>
        </row>
        <row r="249">
          <cell r="JW249">
            <v>38847657.435437679</v>
          </cell>
          <cell r="JX249">
            <v>39244869.543502629</v>
          </cell>
          <cell r="JY249">
            <v>38795315.507112116</v>
          </cell>
          <cell r="JZ249">
            <v>46325470.377910495</v>
          </cell>
          <cell r="KA249">
            <v>56272522.492961429</v>
          </cell>
          <cell r="KB249">
            <v>59023010.6753124</v>
          </cell>
          <cell r="KC249">
            <v>68036790.960915491</v>
          </cell>
          <cell r="KD249">
            <v>73255241.604268387</v>
          </cell>
          <cell r="KE249">
            <v>72840874.701254994</v>
          </cell>
          <cell r="KF249">
            <v>71255214.714167401</v>
          </cell>
          <cell r="KG249">
            <v>75307823.520397782</v>
          </cell>
          <cell r="KH249">
            <v>81621501.78395167</v>
          </cell>
          <cell r="KI249">
            <v>81776645.663836077</v>
          </cell>
          <cell r="KJ249">
            <v>87534241.043432593</v>
          </cell>
          <cell r="KK249">
            <v>80936650.722531512</v>
          </cell>
          <cell r="KL249">
            <v>83402102.832870618</v>
          </cell>
          <cell r="KM249">
            <v>80734405.271188989</v>
          </cell>
          <cell r="KN249">
            <v>89975353.083802626</v>
          </cell>
          <cell r="KO249">
            <v>76759650.786460429</v>
          </cell>
          <cell r="KP249">
            <v>85970771.814768881</v>
          </cell>
          <cell r="KQ249">
            <v>86230568.05044204</v>
          </cell>
        </row>
        <row r="250">
          <cell r="JW250">
            <v>5228899.8067488484</v>
          </cell>
          <cell r="JX250">
            <v>3773172.2886237353</v>
          </cell>
          <cell r="JY250">
            <v>5350898.3075220333</v>
          </cell>
          <cell r="JZ250">
            <v>5942408.4954275079</v>
          </cell>
          <cell r="KA250">
            <v>6471913.1587936589</v>
          </cell>
          <cell r="KB250">
            <v>5365402.1347692208</v>
          </cell>
          <cell r="KC250">
            <v>5827043.0498590842</v>
          </cell>
          <cell r="KD250">
            <v>5589241.9064190537</v>
          </cell>
          <cell r="KE250">
            <v>7572193.7641727179</v>
          </cell>
          <cell r="KF250">
            <v>5581642.192251415</v>
          </cell>
          <cell r="KG250">
            <v>7021748.8282093778</v>
          </cell>
          <cell r="KH250">
            <v>7020547.800876067</v>
          </cell>
          <cell r="KI250">
            <v>6670359.0611951286</v>
          </cell>
          <cell r="KJ250">
            <v>3732278.0557487127</v>
          </cell>
          <cell r="KK250">
            <v>7233572.0113803819</v>
          </cell>
          <cell r="KL250">
            <v>6919152.6544384602</v>
          </cell>
          <cell r="KM250">
            <v>8572804.171659587</v>
          </cell>
          <cell r="KN250">
            <v>4980864.0006835712</v>
          </cell>
          <cell r="KO250">
            <v>6306753.9816458458</v>
          </cell>
          <cell r="KP250">
            <v>5182934.8224334391</v>
          </cell>
          <cell r="KQ250">
            <v>6720032.2836690322</v>
          </cell>
        </row>
        <row r="251">
          <cell r="JW251">
            <v>1485492.3513883702</v>
          </cell>
          <cell r="JX251">
            <v>3768764.1007973161</v>
          </cell>
          <cell r="JY251">
            <v>1305874.3678622667</v>
          </cell>
          <cell r="JZ251">
            <v>735823.96841402131</v>
          </cell>
          <cell r="KA251">
            <v>406577.81080224662</v>
          </cell>
          <cell r="KB251">
            <v>559771.93453787128</v>
          </cell>
          <cell r="KC251">
            <v>2649154.9130038945</v>
          </cell>
          <cell r="KD251">
            <v>0</v>
          </cell>
          <cell r="KE251">
            <v>9777843.6436825823</v>
          </cell>
          <cell r="KF251">
            <v>6953642.0470076529</v>
          </cell>
          <cell r="KG251">
            <v>4739856.3808658151</v>
          </cell>
          <cell r="KH251">
            <v>10612675.519687327</v>
          </cell>
          <cell r="KI251">
            <v>11450819.502898108</v>
          </cell>
          <cell r="KJ251">
            <v>8470276.4255424105</v>
          </cell>
          <cell r="KK251">
            <v>9838445.5898149647</v>
          </cell>
          <cell r="KL251">
            <v>6081531.1440255009</v>
          </cell>
          <cell r="KM251">
            <v>4153076.6564597385</v>
          </cell>
          <cell r="KN251">
            <v>4557573.2481852807</v>
          </cell>
          <cell r="KO251">
            <v>1577193.0411580405</v>
          </cell>
          <cell r="KP251">
            <v>2384993.2891915645</v>
          </cell>
          <cell r="KQ251">
            <v>5501484.9826119384</v>
          </cell>
        </row>
        <row r="252">
          <cell r="JW252">
            <v>1888225.2800398457</v>
          </cell>
          <cell r="JX252">
            <v>2648575.7321160282</v>
          </cell>
          <cell r="JY252">
            <v>1837769.5309694607</v>
          </cell>
          <cell r="JZ252">
            <v>1956098.1410156498</v>
          </cell>
          <cell r="KA252">
            <v>2626711.7753836159</v>
          </cell>
          <cell r="KB252">
            <v>1300742.3798041677</v>
          </cell>
          <cell r="KC252">
            <v>1332121.8198882169</v>
          </cell>
          <cell r="KD252">
            <v>573448.76649294095</v>
          </cell>
          <cell r="KE252">
            <v>1491364.2681556637</v>
          </cell>
          <cell r="KF252">
            <v>2482234.8372137891</v>
          </cell>
          <cell r="KG252">
            <v>1540300.2802758915</v>
          </cell>
          <cell r="KH252">
            <v>3204269.2671038937</v>
          </cell>
          <cell r="KI252">
            <v>2226884.0763678155</v>
          </cell>
          <cell r="KJ252">
            <v>1862723.7712595374</v>
          </cell>
          <cell r="KK252">
            <v>1332345.3981496643</v>
          </cell>
          <cell r="KL252">
            <v>2783472.7604505294</v>
          </cell>
          <cell r="KM252">
            <v>2371912.8535577911</v>
          </cell>
          <cell r="KN252">
            <v>1268282.786872172</v>
          </cell>
          <cell r="KO252">
            <v>1880657.9876502082</v>
          </cell>
          <cell r="KP252">
            <v>1775759.4974903269</v>
          </cell>
          <cell r="KQ252">
            <v>2569450.6601590402</v>
          </cell>
        </row>
        <row r="253">
          <cell r="JW253">
            <v>0</v>
          </cell>
          <cell r="JX253">
            <v>38013.008434223389</v>
          </cell>
          <cell r="JY253">
            <v>0</v>
          </cell>
          <cell r="JZ253">
            <v>0</v>
          </cell>
          <cell r="KA253">
            <v>0</v>
          </cell>
          <cell r="KB253">
            <v>0</v>
          </cell>
          <cell r="KC253">
            <v>0</v>
          </cell>
          <cell r="KD253">
            <v>0</v>
          </cell>
          <cell r="KE253">
            <v>0</v>
          </cell>
          <cell r="KF253">
            <v>0</v>
          </cell>
          <cell r="KG253">
            <v>0</v>
          </cell>
          <cell r="KH253">
            <v>0</v>
          </cell>
          <cell r="KI253">
            <v>0</v>
          </cell>
          <cell r="KJ253">
            <v>6514.2592350961495</v>
          </cell>
          <cell r="KK253">
            <v>0</v>
          </cell>
          <cell r="KL253">
            <v>0</v>
          </cell>
          <cell r="KM253">
            <v>0</v>
          </cell>
          <cell r="KN253">
            <v>0</v>
          </cell>
          <cell r="KO253">
            <v>0</v>
          </cell>
          <cell r="KP253">
            <v>0</v>
          </cell>
          <cell r="KQ253">
            <v>0</v>
          </cell>
        </row>
        <row r="254">
          <cell r="JW254">
            <v>5532568.2796662934</v>
          </cell>
          <cell r="JX254">
            <v>7710741.828143755</v>
          </cell>
          <cell r="JY254">
            <v>6470087.9018651368</v>
          </cell>
          <cell r="JZ254">
            <v>8587038.1842435915</v>
          </cell>
          <cell r="KA254">
            <v>7258045.8068492385</v>
          </cell>
          <cell r="KB254">
            <v>8159375.9209175771</v>
          </cell>
          <cell r="KC254">
            <v>9697050.0590424016</v>
          </cell>
          <cell r="KD254">
            <v>7451105.4382174434</v>
          </cell>
          <cell r="KE254">
            <v>8288000.3304483024</v>
          </cell>
          <cell r="KF254">
            <v>8682834.5909120124</v>
          </cell>
          <cell r="KG254">
            <v>7108337.7281006612</v>
          </cell>
          <cell r="KH254">
            <v>9093355.261126304</v>
          </cell>
          <cell r="KI254">
            <v>7701595.9869688526</v>
          </cell>
          <cell r="KJ254">
            <v>8287988.0343387257</v>
          </cell>
          <cell r="KK254">
            <v>9328265.1594891101</v>
          </cell>
          <cell r="KL254">
            <v>9976752.4987779707</v>
          </cell>
          <cell r="KM254">
            <v>11376163.061928526</v>
          </cell>
          <cell r="KN254">
            <v>9435174.481869081</v>
          </cell>
          <cell r="KO254">
            <v>8172965.3004878042</v>
          </cell>
          <cell r="KP254">
            <v>7744383.1321213515</v>
          </cell>
          <cell r="KQ254">
            <v>13901320.703887118</v>
          </cell>
        </row>
        <row r="255">
          <cell r="JW255">
            <v>13948805.418254266</v>
          </cell>
          <cell r="JX255">
            <v>24364287.617486905</v>
          </cell>
          <cell r="JY255">
            <v>29162831.302480016</v>
          </cell>
          <cell r="JZ255">
            <v>20108401.042758763</v>
          </cell>
          <cell r="KA255">
            <v>16046903.029461393</v>
          </cell>
          <cell r="KB255">
            <v>20528219.163720489</v>
          </cell>
          <cell r="KC255">
            <v>19484708.147178505</v>
          </cell>
          <cell r="KD255">
            <v>21726454.768274177</v>
          </cell>
          <cell r="KE255">
            <v>16359934.794577746</v>
          </cell>
          <cell r="KF255">
            <v>10933054.837672045</v>
          </cell>
          <cell r="KG255">
            <v>8879071.3807767034</v>
          </cell>
          <cell r="KH255">
            <v>7145913.1202697577</v>
          </cell>
          <cell r="KI255">
            <v>12721365.774948115</v>
          </cell>
          <cell r="KJ255">
            <v>22494569.641144253</v>
          </cell>
          <cell r="KK255">
            <v>24397528.682741113</v>
          </cell>
          <cell r="KL255">
            <v>21709260.984184485</v>
          </cell>
          <cell r="KM255">
            <v>18188617.114901382</v>
          </cell>
          <cell r="KN255">
            <v>22096029.793287165</v>
          </cell>
          <cell r="KO255">
            <v>27447173.365780286</v>
          </cell>
          <cell r="KP255">
            <v>19804518.775762558</v>
          </cell>
          <cell r="KQ255">
            <v>17673369.339538835</v>
          </cell>
        </row>
        <row r="256">
          <cell r="JW256">
            <v>635269454.7386378</v>
          </cell>
          <cell r="JX256">
            <v>612812535.7203927</v>
          </cell>
          <cell r="JY256">
            <v>629036264.54172003</v>
          </cell>
          <cell r="JZ256">
            <v>561345320.08589041</v>
          </cell>
          <cell r="KA256">
            <v>556974143.24021459</v>
          </cell>
          <cell r="KB256">
            <v>525307770.95975173</v>
          </cell>
          <cell r="KC256">
            <v>610598474.47616637</v>
          </cell>
          <cell r="KD256">
            <v>393719614.75639927</v>
          </cell>
          <cell r="KE256">
            <v>666540705.01255798</v>
          </cell>
          <cell r="KF256">
            <v>657303148.13447404</v>
          </cell>
          <cell r="KG256">
            <v>483847974.96852338</v>
          </cell>
          <cell r="KH256">
            <v>701090001.6825695</v>
          </cell>
          <cell r="KI256">
            <v>694589917.81236053</v>
          </cell>
          <cell r="KJ256">
            <v>764022530.51148355</v>
          </cell>
          <cell r="KK256">
            <v>656689373.79783523</v>
          </cell>
          <cell r="KL256">
            <v>942492438.83943141</v>
          </cell>
          <cell r="KM256">
            <v>757529604.58075595</v>
          </cell>
          <cell r="KN256">
            <v>594936121.49764657</v>
          </cell>
          <cell r="KO256">
            <v>726174230.76654828</v>
          </cell>
          <cell r="KP256">
            <v>691848659.50692189</v>
          </cell>
          <cell r="KQ256">
            <v>777965896.39910364</v>
          </cell>
        </row>
        <row r="257">
          <cell r="JW257">
            <v>1381516322.5827417</v>
          </cell>
          <cell r="JX257">
            <v>1598426768.7530484</v>
          </cell>
          <cell r="JY257">
            <v>1531055620.9449172</v>
          </cell>
          <cell r="JZ257">
            <v>1444988609.025836</v>
          </cell>
          <cell r="KA257">
            <v>1523446020.5096226</v>
          </cell>
          <cell r="KB257">
            <v>1404254380.2670391</v>
          </cell>
          <cell r="KC257">
            <v>1486235105.2914708</v>
          </cell>
          <cell r="KD257">
            <v>1086446546.4051161</v>
          </cell>
          <cell r="KE257">
            <v>1633556607.0092082</v>
          </cell>
          <cell r="KF257">
            <v>1662620524.6941681</v>
          </cell>
          <cell r="KG257">
            <v>1304660266.5092392</v>
          </cell>
          <cell r="KH257">
            <v>1620805695.8914223</v>
          </cell>
          <cell r="KI257">
            <v>1726298077.2452528</v>
          </cell>
          <cell r="KJ257">
            <v>1908424137.2606487</v>
          </cell>
          <cell r="KK257">
            <v>1739984525.5565557</v>
          </cell>
          <cell r="KL257">
            <v>1913019090.2209141</v>
          </cell>
          <cell r="KM257">
            <v>1779413742.1562352</v>
          </cell>
          <cell r="KN257">
            <v>1528362622.7539957</v>
          </cell>
          <cell r="KO257">
            <v>1778987853.4689012</v>
          </cell>
          <cell r="KP257">
            <v>1730175553.193738</v>
          </cell>
          <cell r="KQ257">
            <v>1837701258.610579</v>
          </cell>
        </row>
        <row r="260">
          <cell r="JW260">
            <v>1399.32</v>
          </cell>
          <cell r="JX260">
            <v>1939.13</v>
          </cell>
          <cell r="JY260">
            <v>2233.83</v>
          </cell>
          <cell r="JZ260">
            <v>2987.7400000000002</v>
          </cell>
          <cell r="KA260">
            <v>2809.18</v>
          </cell>
          <cell r="KB260">
            <v>1728.82</v>
          </cell>
          <cell r="KC260">
            <v>2512.94</v>
          </cell>
          <cell r="KD260">
            <v>2411.77</v>
          </cell>
          <cell r="KE260">
            <v>2074.15</v>
          </cell>
          <cell r="KF260">
            <v>2271.94</v>
          </cell>
          <cell r="KG260">
            <v>1358.3300000000002</v>
          </cell>
          <cell r="KH260">
            <v>2818.66</v>
          </cell>
          <cell r="KI260">
            <v>1863.1379999999992</v>
          </cell>
          <cell r="KJ260">
            <v>1777.03</v>
          </cell>
          <cell r="KK260">
            <v>2097.9</v>
          </cell>
          <cell r="KL260">
            <v>3209.76</v>
          </cell>
          <cell r="KM260">
            <v>4187.59</v>
          </cell>
          <cell r="KN260">
            <v>2898.08</v>
          </cell>
          <cell r="KO260">
            <v>4033.33</v>
          </cell>
          <cell r="KP260">
            <v>2261.52</v>
          </cell>
          <cell r="KQ260">
            <v>3540.3199999999997</v>
          </cell>
        </row>
        <row r="261">
          <cell r="JW261">
            <v>199043</v>
          </cell>
          <cell r="JX261">
            <v>177812</v>
          </cell>
          <cell r="JY261">
            <v>260387</v>
          </cell>
          <cell r="JZ261">
            <v>548439</v>
          </cell>
          <cell r="KA261">
            <v>98518</v>
          </cell>
          <cell r="KB261">
            <v>308836</v>
          </cell>
          <cell r="KC261">
            <v>144420</v>
          </cell>
          <cell r="KD261">
            <v>248635</v>
          </cell>
          <cell r="KE261">
            <v>274463</v>
          </cell>
          <cell r="KF261">
            <v>359566</v>
          </cell>
          <cell r="KG261">
            <v>301406</v>
          </cell>
          <cell r="KH261">
            <v>155332.15</v>
          </cell>
          <cell r="KI261">
            <v>204891</v>
          </cell>
          <cell r="KJ261">
            <v>302870</v>
          </cell>
          <cell r="KK261">
            <v>235700</v>
          </cell>
          <cell r="KL261">
            <v>227648</v>
          </cell>
          <cell r="KM261">
            <v>274019</v>
          </cell>
          <cell r="KN261">
            <v>441689</v>
          </cell>
          <cell r="KO261">
            <v>67086</v>
          </cell>
          <cell r="KP261">
            <v>79824</v>
          </cell>
          <cell r="KQ261">
            <v>62197</v>
          </cell>
        </row>
        <row r="262">
          <cell r="JW262">
            <v>564265</v>
          </cell>
          <cell r="JX262">
            <v>99226</v>
          </cell>
          <cell r="JY262">
            <v>73368</v>
          </cell>
          <cell r="JZ262">
            <v>49726</v>
          </cell>
          <cell r="KA262">
            <v>99498</v>
          </cell>
          <cell r="KB262">
            <v>143376</v>
          </cell>
          <cell r="KC262">
            <v>90090</v>
          </cell>
          <cell r="KD262">
            <v>95001</v>
          </cell>
          <cell r="KE262">
            <v>147244</v>
          </cell>
          <cell r="KF262">
            <v>129717</v>
          </cell>
          <cell r="KG262">
            <v>122098</v>
          </cell>
          <cell r="KH262">
            <v>380462</v>
          </cell>
          <cell r="KI262">
            <v>736382</v>
          </cell>
          <cell r="KJ262">
            <v>522197</v>
          </cell>
          <cell r="KK262">
            <v>319795</v>
          </cell>
          <cell r="KL262">
            <v>193906</v>
          </cell>
          <cell r="KM262">
            <v>112442</v>
          </cell>
          <cell r="KN262">
            <v>298857</v>
          </cell>
          <cell r="KO262">
            <v>739990</v>
          </cell>
          <cell r="KP262">
            <v>868291.56</v>
          </cell>
          <cell r="KQ262">
            <v>744566.56</v>
          </cell>
        </row>
        <row r="263">
          <cell r="JW263">
            <v>162840</v>
          </cell>
          <cell r="JX263">
            <v>177175</v>
          </cell>
          <cell r="JY263">
            <v>147694</v>
          </cell>
          <cell r="JZ263">
            <v>85271</v>
          </cell>
          <cell r="KA263">
            <v>125364</v>
          </cell>
          <cell r="KB263">
            <v>64768</v>
          </cell>
          <cell r="KC263">
            <v>90537</v>
          </cell>
          <cell r="KD263">
            <v>76830</v>
          </cell>
          <cell r="KE263">
            <v>111880</v>
          </cell>
          <cell r="KF263">
            <v>86247</v>
          </cell>
          <cell r="KG263">
            <v>76060</v>
          </cell>
          <cell r="KH263">
            <v>49204</v>
          </cell>
          <cell r="KI263">
            <v>49036</v>
          </cell>
          <cell r="KJ263">
            <v>32803</v>
          </cell>
          <cell r="KK263">
            <v>29997</v>
          </cell>
          <cell r="KL263">
            <v>40859</v>
          </cell>
          <cell r="KM263">
            <v>34067.47</v>
          </cell>
          <cell r="KN263">
            <v>28518</v>
          </cell>
          <cell r="KO263">
            <v>40172</v>
          </cell>
          <cell r="KP263">
            <v>58369</v>
          </cell>
          <cell r="KQ263">
            <v>40987</v>
          </cell>
        </row>
        <row r="264">
          <cell r="JW264">
            <v>4524969</v>
          </cell>
          <cell r="JX264">
            <v>4416863</v>
          </cell>
          <cell r="JY264">
            <v>3858558</v>
          </cell>
          <cell r="JZ264">
            <v>3618404</v>
          </cell>
          <cell r="KA264">
            <v>4751429</v>
          </cell>
          <cell r="KB264">
            <v>4276922</v>
          </cell>
          <cell r="KC264">
            <v>4774115</v>
          </cell>
          <cell r="KD264">
            <v>4684814</v>
          </cell>
          <cell r="KE264">
            <v>4191903</v>
          </cell>
          <cell r="KF264">
            <v>4043194</v>
          </cell>
          <cell r="KG264">
            <v>4387369.2699999996</v>
          </cell>
          <cell r="KH264">
            <v>4147303.33</v>
          </cell>
          <cell r="KI264">
            <v>4323568.63</v>
          </cell>
          <cell r="KJ264">
            <v>4857645</v>
          </cell>
          <cell r="KK264">
            <v>4522453</v>
          </cell>
          <cell r="KL264">
            <v>3771905</v>
          </cell>
          <cell r="KM264">
            <v>4492256</v>
          </cell>
          <cell r="KN264">
            <v>4492089</v>
          </cell>
          <cell r="KO264">
            <v>4916931</v>
          </cell>
          <cell r="KP264">
            <v>4453834</v>
          </cell>
          <cell r="KQ264">
            <v>4714300</v>
          </cell>
        </row>
        <row r="265">
          <cell r="JW265">
            <v>930.04</v>
          </cell>
          <cell r="JX265">
            <v>1006.1</v>
          </cell>
          <cell r="JY265">
            <v>1438.37</v>
          </cell>
          <cell r="JZ265">
            <v>998.09</v>
          </cell>
          <cell r="KA265">
            <v>786.17</v>
          </cell>
          <cell r="KB265">
            <v>1445.97</v>
          </cell>
          <cell r="KC265">
            <v>1228.56</v>
          </cell>
          <cell r="KD265">
            <v>1299.1500000000001</v>
          </cell>
          <cell r="KE265">
            <v>1186.1300000000001</v>
          </cell>
          <cell r="KF265">
            <v>1130.03</v>
          </cell>
          <cell r="KG265">
            <v>957.7</v>
          </cell>
          <cell r="KH265">
            <v>1617.64</v>
          </cell>
          <cell r="KI265">
            <v>1152.7</v>
          </cell>
          <cell r="KJ265">
            <v>990.13</v>
          </cell>
          <cell r="KK265">
            <v>1273.6199999999999</v>
          </cell>
          <cell r="KL265">
            <v>941.64</v>
          </cell>
          <cell r="KM265">
            <v>1169.5999999999999</v>
          </cell>
          <cell r="KN265">
            <v>644.45000000000005</v>
          </cell>
          <cell r="KO265">
            <v>955.01</v>
          </cell>
          <cell r="KP265">
            <v>895.73</v>
          </cell>
          <cell r="KQ265">
            <v>976.08</v>
          </cell>
        </row>
        <row r="266">
          <cell r="JW266">
            <v>9029.02</v>
          </cell>
          <cell r="JX266">
            <v>5648.4400000000005</v>
          </cell>
          <cell r="JY266">
            <v>6190.7</v>
          </cell>
          <cell r="JZ266">
            <v>3890.89</v>
          </cell>
          <cell r="KA266">
            <v>7156.93</v>
          </cell>
          <cell r="KB266">
            <v>4044.14</v>
          </cell>
          <cell r="KC266">
            <v>4968.08</v>
          </cell>
          <cell r="KD266">
            <v>4435.8599999999997</v>
          </cell>
          <cell r="KE266">
            <v>5053.96</v>
          </cell>
          <cell r="KF266">
            <v>5496.46</v>
          </cell>
          <cell r="KG266">
            <v>4039.6400000000003</v>
          </cell>
          <cell r="KH266">
            <v>5710.2000000000007</v>
          </cell>
          <cell r="KI266">
            <v>4379.1900000000005</v>
          </cell>
          <cell r="KJ266">
            <v>7459.38</v>
          </cell>
          <cell r="KK266">
            <v>5147.08</v>
          </cell>
          <cell r="KL266">
            <v>6023.81</v>
          </cell>
          <cell r="KM266">
            <v>5268.62</v>
          </cell>
          <cell r="KN266">
            <v>6196.35</v>
          </cell>
          <cell r="KO266">
            <v>8504.51</v>
          </cell>
          <cell r="KP266">
            <v>7709.87</v>
          </cell>
          <cell r="KQ266">
            <v>10402.349999999999</v>
          </cell>
        </row>
        <row r="267">
          <cell r="JW267">
            <v>1389.31</v>
          </cell>
          <cell r="JX267">
            <v>1787.25</v>
          </cell>
          <cell r="JY267">
            <v>1583.6000000000001</v>
          </cell>
          <cell r="JZ267">
            <v>1465.98</v>
          </cell>
          <cell r="KA267">
            <v>1848.33</v>
          </cell>
          <cell r="KB267">
            <v>1198.1099999999999</v>
          </cell>
          <cell r="KC267">
            <v>1520.7</v>
          </cell>
          <cell r="KD267">
            <v>1060.93</v>
          </cell>
          <cell r="KE267">
            <v>1857.84</v>
          </cell>
          <cell r="KF267">
            <v>1784.3600000000001</v>
          </cell>
          <cell r="KG267">
            <v>1410.67</v>
          </cell>
          <cell r="KH267">
            <v>1948.7900000000002</v>
          </cell>
          <cell r="KI267">
            <v>1352.83</v>
          </cell>
          <cell r="KJ267">
            <v>1397.35</v>
          </cell>
          <cell r="KK267">
            <v>1567.17</v>
          </cell>
          <cell r="KL267">
            <v>1568.1299999999999</v>
          </cell>
          <cell r="KM267">
            <v>1499.4499999999998</v>
          </cell>
          <cell r="KN267">
            <v>1627.78</v>
          </cell>
          <cell r="KO267">
            <v>1819.5700000000002</v>
          </cell>
          <cell r="KP267">
            <v>1179.95</v>
          </cell>
          <cell r="KQ267">
            <v>1510.98</v>
          </cell>
        </row>
        <row r="268">
          <cell r="JW268">
            <v>37044.550000000003</v>
          </cell>
          <cell r="JX268">
            <v>37233.869999999995</v>
          </cell>
          <cell r="JY268">
            <v>43628.06</v>
          </cell>
          <cell r="JZ268">
            <v>42730.68</v>
          </cell>
          <cell r="KA268">
            <v>34992.65</v>
          </cell>
          <cell r="KB268">
            <v>31735.89</v>
          </cell>
          <cell r="KC268">
            <v>38547.47</v>
          </cell>
          <cell r="KD268">
            <v>34898.42</v>
          </cell>
          <cell r="KE268">
            <v>52108.44</v>
          </cell>
          <cell r="KF268">
            <v>57830.159999999996</v>
          </cell>
          <cell r="KG268">
            <v>33556.389999999992</v>
          </cell>
          <cell r="KH268">
            <v>41881.89</v>
          </cell>
          <cell r="KI268">
            <v>40201.339999999997</v>
          </cell>
          <cell r="KJ268">
            <v>43900.570000000007</v>
          </cell>
          <cell r="KK268">
            <v>38332.26</v>
          </cell>
          <cell r="KL268">
            <v>54788.209999999992</v>
          </cell>
          <cell r="KM268">
            <v>47792.659999999996</v>
          </cell>
          <cell r="KN268">
            <v>47918.3</v>
          </cell>
          <cell r="KO268">
            <v>83992.87000000001</v>
          </cell>
          <cell r="KP268">
            <v>48204.360000000008</v>
          </cell>
          <cell r="KQ268">
            <v>55312.14</v>
          </cell>
        </row>
        <row r="269">
          <cell r="JW269">
            <v>77094.61</v>
          </cell>
          <cell r="JX269">
            <v>144876.54</v>
          </cell>
          <cell r="JY269">
            <v>123851.51999999999</v>
          </cell>
          <cell r="JZ269">
            <v>121591.82</v>
          </cell>
          <cell r="KA269">
            <v>139722.62</v>
          </cell>
          <cell r="KB269">
            <v>125127.18000000001</v>
          </cell>
          <cell r="KC269">
            <v>114442.63</v>
          </cell>
          <cell r="KD269">
            <v>112542.70000000001</v>
          </cell>
          <cell r="KE269">
            <v>122486.85999999999</v>
          </cell>
          <cell r="KF269">
            <v>130447.57</v>
          </cell>
          <cell r="KG269">
            <v>131223.4</v>
          </cell>
          <cell r="KH269">
            <v>94932.93</v>
          </cell>
          <cell r="KI269">
            <v>146503.29</v>
          </cell>
          <cell r="KJ269">
            <v>193600.72</v>
          </cell>
          <cell r="KK269">
            <v>225643.56</v>
          </cell>
          <cell r="KL269">
            <v>191343.18</v>
          </cell>
          <cell r="KM269">
            <v>182354.97999999998</v>
          </cell>
          <cell r="KN269">
            <v>176610.22</v>
          </cell>
          <cell r="KO269">
            <v>164962.76</v>
          </cell>
          <cell r="KP269">
            <v>130270.57</v>
          </cell>
          <cell r="KQ269">
            <v>136351.97</v>
          </cell>
        </row>
        <row r="270">
          <cell r="JW270">
            <v>107440.38</v>
          </cell>
          <cell r="JX270">
            <v>118506.01999999999</v>
          </cell>
          <cell r="JY270">
            <v>114921.44</v>
          </cell>
          <cell r="JZ270">
            <v>115917.06999999999</v>
          </cell>
          <cell r="KA270">
            <v>114143.37999999999</v>
          </cell>
          <cell r="KB270">
            <v>105216.34</v>
          </cell>
          <cell r="KC270">
            <v>72140.670000000013</v>
          </cell>
          <cell r="KD270">
            <v>96413.51</v>
          </cell>
          <cell r="KE270">
            <v>125440.04999999999</v>
          </cell>
          <cell r="KF270">
            <v>108668.73</v>
          </cell>
          <cell r="KG270">
            <v>72558.789999999994</v>
          </cell>
          <cell r="KH270">
            <v>135978.04</v>
          </cell>
          <cell r="KI270">
            <v>105803.88</v>
          </cell>
          <cell r="KJ270">
            <v>140184.82</v>
          </cell>
          <cell r="KK270">
            <v>166320.71</v>
          </cell>
          <cell r="KL270">
            <v>228584.26</v>
          </cell>
          <cell r="KM270">
            <v>198519.18</v>
          </cell>
          <cell r="KN270">
            <v>185924.53</v>
          </cell>
          <cell r="KO270">
            <v>270036.81</v>
          </cell>
          <cell r="KP270">
            <v>256072.38</v>
          </cell>
          <cell r="KQ270">
            <v>137347.04</v>
          </cell>
        </row>
        <row r="271">
          <cell r="JW271">
            <v>37843.21</v>
          </cell>
          <cell r="JX271">
            <v>42081.32</v>
          </cell>
          <cell r="JY271">
            <v>31137.57</v>
          </cell>
          <cell r="JZ271">
            <v>44141.219999999994</v>
          </cell>
          <cell r="KA271">
            <v>43551.66</v>
          </cell>
          <cell r="KB271">
            <v>34137.56</v>
          </cell>
          <cell r="KC271">
            <v>47372.28</v>
          </cell>
          <cell r="KD271">
            <v>25486.09</v>
          </cell>
          <cell r="KE271">
            <v>41639.39</v>
          </cell>
          <cell r="KF271">
            <v>54863.519999999997</v>
          </cell>
          <cell r="KG271">
            <v>69079.78</v>
          </cell>
          <cell r="KH271">
            <v>56550.52</v>
          </cell>
          <cell r="KI271">
            <v>60411.040000000001</v>
          </cell>
          <cell r="KJ271">
            <v>72434.429999999993</v>
          </cell>
          <cell r="KK271">
            <v>57740.36</v>
          </cell>
          <cell r="KL271">
            <v>59578.38</v>
          </cell>
          <cell r="KM271">
            <v>67149.990000000005</v>
          </cell>
          <cell r="KN271">
            <v>51848.69</v>
          </cell>
          <cell r="KO271">
            <v>67290.69</v>
          </cell>
          <cell r="KP271">
            <v>63391.560000000005</v>
          </cell>
          <cell r="KQ271">
            <v>36218.15</v>
          </cell>
        </row>
        <row r="272">
          <cell r="JW272">
            <v>0</v>
          </cell>
          <cell r="JX272">
            <v>0</v>
          </cell>
          <cell r="JY272">
            <v>0</v>
          </cell>
          <cell r="JZ272">
            <v>0</v>
          </cell>
          <cell r="KA272">
            <v>0</v>
          </cell>
          <cell r="KB272">
            <v>0</v>
          </cell>
          <cell r="KC272">
            <v>0</v>
          </cell>
          <cell r="KD272">
            <v>0</v>
          </cell>
          <cell r="KE272">
            <v>0</v>
          </cell>
          <cell r="KF272">
            <v>0</v>
          </cell>
          <cell r="KG272">
            <v>0</v>
          </cell>
          <cell r="KH272">
            <v>0</v>
          </cell>
          <cell r="KI272">
            <v>0</v>
          </cell>
          <cell r="KJ272">
            <v>0</v>
          </cell>
          <cell r="KK272">
            <v>0</v>
          </cell>
          <cell r="KL272">
            <v>0</v>
          </cell>
          <cell r="KM272">
            <v>0</v>
          </cell>
          <cell r="KN272">
            <v>0</v>
          </cell>
          <cell r="KO272">
            <v>0</v>
          </cell>
          <cell r="KP272">
            <v>0</v>
          </cell>
          <cell r="KQ272">
            <v>0</v>
          </cell>
        </row>
        <row r="273">
          <cell r="JW273">
            <v>55410</v>
          </cell>
          <cell r="JX273">
            <v>38994</v>
          </cell>
          <cell r="JY273">
            <v>41741</v>
          </cell>
          <cell r="JZ273">
            <v>51484</v>
          </cell>
          <cell r="KA273">
            <v>45097</v>
          </cell>
          <cell r="KB273">
            <v>71953</v>
          </cell>
          <cell r="KC273">
            <v>55076</v>
          </cell>
          <cell r="KD273">
            <v>53387</v>
          </cell>
          <cell r="KE273">
            <v>43283</v>
          </cell>
          <cell r="KF273">
            <v>34556</v>
          </cell>
          <cell r="KG273">
            <v>25938</v>
          </cell>
          <cell r="KH273">
            <v>53092</v>
          </cell>
          <cell r="KI273">
            <v>70657</v>
          </cell>
          <cell r="KJ273">
            <v>33240</v>
          </cell>
          <cell r="KK273">
            <v>43156</v>
          </cell>
          <cell r="KL273">
            <v>51754</v>
          </cell>
          <cell r="KM273">
            <v>22304</v>
          </cell>
          <cell r="KN273">
            <v>43730</v>
          </cell>
          <cell r="KO273">
            <v>36085</v>
          </cell>
          <cell r="KP273">
            <v>35466</v>
          </cell>
          <cell r="KQ273">
            <v>39177</v>
          </cell>
        </row>
        <row r="274">
          <cell r="JW274">
            <v>6097</v>
          </cell>
          <cell r="JX274">
            <v>5687</v>
          </cell>
          <cell r="JY274">
            <v>4993</v>
          </cell>
          <cell r="JZ274">
            <v>4005</v>
          </cell>
          <cell r="KA274">
            <v>4555</v>
          </cell>
          <cell r="KB274">
            <v>4023</v>
          </cell>
          <cell r="KC274">
            <v>5179</v>
          </cell>
          <cell r="KD274">
            <v>2452</v>
          </cell>
          <cell r="KE274">
            <v>6404</v>
          </cell>
          <cell r="KF274">
            <v>6419</v>
          </cell>
          <cell r="KG274">
            <v>5244</v>
          </cell>
          <cell r="KH274">
            <v>4846</v>
          </cell>
          <cell r="KI274">
            <v>7332</v>
          </cell>
          <cell r="KJ274">
            <v>12279</v>
          </cell>
          <cell r="KK274">
            <v>8443</v>
          </cell>
          <cell r="KL274">
            <v>9715</v>
          </cell>
          <cell r="KM274">
            <v>9505.1</v>
          </cell>
          <cell r="KN274">
            <v>13171</v>
          </cell>
          <cell r="KO274">
            <v>15797</v>
          </cell>
          <cell r="KP274">
            <v>7301</v>
          </cell>
          <cell r="KQ274">
            <v>11354</v>
          </cell>
        </row>
        <row r="275">
          <cell r="JW275">
            <v>0</v>
          </cell>
          <cell r="JX275">
            <v>0</v>
          </cell>
          <cell r="JY275">
            <v>0</v>
          </cell>
          <cell r="JZ275">
            <v>0</v>
          </cell>
          <cell r="KA275">
            <v>0</v>
          </cell>
          <cell r="KB275">
            <v>0</v>
          </cell>
          <cell r="KC275">
            <v>0</v>
          </cell>
          <cell r="KD275">
            <v>0</v>
          </cell>
          <cell r="KE275">
            <v>0</v>
          </cell>
          <cell r="KF275">
            <v>0</v>
          </cell>
          <cell r="KG275">
            <v>0</v>
          </cell>
          <cell r="KH275">
            <v>0</v>
          </cell>
          <cell r="KI275">
            <v>0</v>
          </cell>
          <cell r="KJ275">
            <v>0</v>
          </cell>
          <cell r="KK275">
            <v>0</v>
          </cell>
          <cell r="KL275">
            <v>0</v>
          </cell>
          <cell r="KM275">
            <v>0</v>
          </cell>
          <cell r="KN275">
            <v>0</v>
          </cell>
          <cell r="KO275">
            <v>0</v>
          </cell>
          <cell r="KP275">
            <v>0</v>
          </cell>
          <cell r="KQ275">
            <v>0</v>
          </cell>
        </row>
        <row r="276">
          <cell r="JW276">
            <v>99588</v>
          </cell>
          <cell r="JX276">
            <v>113064</v>
          </cell>
          <cell r="JY276">
            <v>228029</v>
          </cell>
          <cell r="JZ276">
            <v>1486107</v>
          </cell>
          <cell r="KA276">
            <v>112543</v>
          </cell>
          <cell r="KB276">
            <v>2020742</v>
          </cell>
          <cell r="KC276">
            <v>1613201</v>
          </cell>
          <cell r="KD276">
            <v>2090540.18</v>
          </cell>
          <cell r="KE276">
            <v>4147612.04</v>
          </cell>
          <cell r="KF276">
            <v>2828850</v>
          </cell>
          <cell r="KG276">
            <v>90846</v>
          </cell>
          <cell r="KH276">
            <v>230938</v>
          </cell>
          <cell r="KI276">
            <v>603491.01</v>
          </cell>
          <cell r="KJ276">
            <v>321243</v>
          </cell>
          <cell r="KK276">
            <v>296799</v>
          </cell>
          <cell r="KL276">
            <v>1078970.02</v>
          </cell>
          <cell r="KM276">
            <v>334538.06</v>
          </cell>
          <cell r="KN276">
            <v>316152</v>
          </cell>
          <cell r="KO276">
            <v>211174.14</v>
          </cell>
          <cell r="KP276">
            <v>474741.16</v>
          </cell>
          <cell r="KQ276">
            <v>414209</v>
          </cell>
        </row>
        <row r="277">
          <cell r="JW277">
            <v>7779.83</v>
          </cell>
          <cell r="JX277">
            <v>9427.99</v>
          </cell>
          <cell r="JY277">
            <v>9337.44</v>
          </cell>
          <cell r="JZ277">
            <v>9103.65</v>
          </cell>
          <cell r="KA277">
            <v>9999</v>
          </cell>
          <cell r="KB277">
            <v>6926.66</v>
          </cell>
          <cell r="KC277">
            <v>8490.39</v>
          </cell>
          <cell r="KD277">
            <v>1014.96</v>
          </cell>
          <cell r="KE277">
            <v>10237.51</v>
          </cell>
          <cell r="KF277">
            <v>8191.39</v>
          </cell>
          <cell r="KG277">
            <v>5861.21</v>
          </cell>
          <cell r="KH277">
            <v>6801.82</v>
          </cell>
          <cell r="KI277">
            <v>8430.2199999999993</v>
          </cell>
          <cell r="KJ277">
            <v>9326.89</v>
          </cell>
          <cell r="KK277">
            <v>7010.42</v>
          </cell>
          <cell r="KL277">
            <v>8617.4599999999991</v>
          </cell>
          <cell r="KM277">
            <v>7998.8</v>
          </cell>
          <cell r="KN277">
            <v>5909.42</v>
          </cell>
          <cell r="KO277">
            <v>7475.46</v>
          </cell>
          <cell r="KP277">
            <v>7892.88</v>
          </cell>
          <cell r="KQ277">
            <v>8118.78</v>
          </cell>
        </row>
        <row r="278">
          <cell r="JW278">
            <v>8029.93</v>
          </cell>
          <cell r="JX278">
            <v>12430.03</v>
          </cell>
          <cell r="JY278">
            <v>9409.75</v>
          </cell>
          <cell r="JZ278">
            <v>8724.3799999999992</v>
          </cell>
          <cell r="KA278">
            <v>9834.7999999999993</v>
          </cell>
          <cell r="KB278">
            <v>11170.76</v>
          </cell>
          <cell r="KC278">
            <v>8969.35</v>
          </cell>
          <cell r="KD278">
            <v>2927.11</v>
          </cell>
          <cell r="KE278">
            <v>6977.76</v>
          </cell>
          <cell r="KF278">
            <v>8906.51</v>
          </cell>
          <cell r="KG278">
            <v>6706.5999999999995</v>
          </cell>
          <cell r="KH278">
            <v>8617.43</v>
          </cell>
          <cell r="KI278">
            <v>11510.189999999999</v>
          </cell>
          <cell r="KJ278">
            <v>8036.51</v>
          </cell>
          <cell r="KK278">
            <v>7008.96</v>
          </cell>
          <cell r="KL278">
            <v>8270.17</v>
          </cell>
          <cell r="KM278">
            <v>7401.4</v>
          </cell>
          <cell r="KN278">
            <v>6617.5700000000006</v>
          </cell>
          <cell r="KO278">
            <v>21763.24</v>
          </cell>
          <cell r="KP278">
            <v>8440.74</v>
          </cell>
          <cell r="KQ278">
            <v>9263.61</v>
          </cell>
        </row>
        <row r="279">
          <cell r="JW279">
            <v>51421.78</v>
          </cell>
          <cell r="JX279">
            <v>74018.349999999991</v>
          </cell>
          <cell r="JY279">
            <v>61176.7</v>
          </cell>
          <cell r="JZ279">
            <v>58808.39</v>
          </cell>
          <cell r="KA279">
            <v>70360.070000000007</v>
          </cell>
          <cell r="KB279">
            <v>55456.05</v>
          </cell>
          <cell r="KC279">
            <v>48769.79</v>
          </cell>
          <cell r="KD279">
            <v>27755.25</v>
          </cell>
          <cell r="KE279">
            <v>56853.799999999996</v>
          </cell>
          <cell r="KF279">
            <v>58278.689999999995</v>
          </cell>
          <cell r="KG279">
            <v>39208.18</v>
          </cell>
          <cell r="KH279">
            <v>50534.979999999996</v>
          </cell>
          <cell r="KI279">
            <v>56186.23</v>
          </cell>
          <cell r="KJ279">
            <v>66204.98</v>
          </cell>
          <cell r="KK279">
            <v>62328.6</v>
          </cell>
          <cell r="KL279">
            <v>61868.92</v>
          </cell>
          <cell r="KM279">
            <v>44142.97</v>
          </cell>
          <cell r="KN279">
            <v>47106.71</v>
          </cell>
          <cell r="KO279">
            <v>557269.96</v>
          </cell>
          <cell r="KP279">
            <v>54989.64</v>
          </cell>
          <cell r="KQ279">
            <v>54452.92</v>
          </cell>
        </row>
        <row r="280">
          <cell r="JW280">
            <v>32495</v>
          </cell>
          <cell r="JX280">
            <v>37851</v>
          </cell>
          <cell r="JY280">
            <v>39879</v>
          </cell>
          <cell r="JZ280">
            <v>30969</v>
          </cell>
          <cell r="KA280">
            <v>35915</v>
          </cell>
          <cell r="KB280">
            <v>30166</v>
          </cell>
          <cell r="KC280">
            <v>33930</v>
          </cell>
          <cell r="KD280">
            <v>49512</v>
          </cell>
          <cell r="KE280">
            <v>52799</v>
          </cell>
          <cell r="KF280">
            <v>51580</v>
          </cell>
          <cell r="KG280">
            <v>53658</v>
          </cell>
          <cell r="KH280">
            <v>56162</v>
          </cell>
          <cell r="KI280">
            <v>30874</v>
          </cell>
          <cell r="KJ280">
            <v>39493</v>
          </cell>
          <cell r="KK280">
            <v>42980</v>
          </cell>
          <cell r="KL280">
            <v>37426</v>
          </cell>
          <cell r="KM280">
            <v>40867</v>
          </cell>
          <cell r="KN280">
            <v>35309</v>
          </cell>
          <cell r="KO280">
            <v>52040</v>
          </cell>
          <cell r="KP280">
            <v>56329</v>
          </cell>
          <cell r="KQ280">
            <v>57727</v>
          </cell>
        </row>
        <row r="281">
          <cell r="JW281">
            <v>2963</v>
          </cell>
          <cell r="JX281">
            <v>3759</v>
          </cell>
          <cell r="JY281">
            <v>3709</v>
          </cell>
          <cell r="JZ281">
            <v>2926</v>
          </cell>
          <cell r="KA281">
            <v>4333</v>
          </cell>
          <cell r="KB281">
            <v>3406</v>
          </cell>
          <cell r="KC281">
            <v>4084</v>
          </cell>
          <cell r="KD281">
            <v>2978</v>
          </cell>
          <cell r="KE281">
            <v>5396</v>
          </cell>
          <cell r="KF281">
            <v>5217</v>
          </cell>
          <cell r="KG281">
            <v>3523</v>
          </cell>
          <cell r="KH281">
            <v>4495</v>
          </cell>
          <cell r="KI281">
            <v>4476</v>
          </cell>
          <cell r="KJ281">
            <v>4930</v>
          </cell>
          <cell r="KK281">
            <v>5112</v>
          </cell>
          <cell r="KL281">
            <v>5538</v>
          </cell>
          <cell r="KM281">
            <v>6503</v>
          </cell>
          <cell r="KN281">
            <v>5373</v>
          </cell>
          <cell r="KO281">
            <v>5780</v>
          </cell>
          <cell r="KP281">
            <v>5498</v>
          </cell>
          <cell r="KQ281">
            <v>5366</v>
          </cell>
        </row>
        <row r="282">
          <cell r="JW282">
            <v>564</v>
          </cell>
          <cell r="JX282">
            <v>565</v>
          </cell>
          <cell r="JY282">
            <v>563</v>
          </cell>
          <cell r="JZ282">
            <v>507</v>
          </cell>
          <cell r="KA282">
            <v>631</v>
          </cell>
          <cell r="KB282">
            <v>629</v>
          </cell>
          <cell r="KC282">
            <v>690</v>
          </cell>
          <cell r="KD282">
            <v>504</v>
          </cell>
          <cell r="KE282">
            <v>845</v>
          </cell>
          <cell r="KF282">
            <v>375</v>
          </cell>
          <cell r="KG282">
            <v>454</v>
          </cell>
          <cell r="KH282">
            <v>685</v>
          </cell>
          <cell r="KI282">
            <v>818</v>
          </cell>
          <cell r="KJ282">
            <v>898</v>
          </cell>
          <cell r="KK282">
            <v>901</v>
          </cell>
          <cell r="KL282">
            <v>1024</v>
          </cell>
          <cell r="KM282">
            <v>915</v>
          </cell>
          <cell r="KN282">
            <v>718</v>
          </cell>
          <cell r="KO282">
            <v>635</v>
          </cell>
          <cell r="KP282">
            <v>319</v>
          </cell>
          <cell r="KQ282">
            <v>431</v>
          </cell>
        </row>
        <row r="283">
          <cell r="JW283">
            <v>1878</v>
          </cell>
          <cell r="JX283">
            <v>1724</v>
          </cell>
          <cell r="JY283">
            <v>1791</v>
          </cell>
          <cell r="JZ283">
            <v>1456</v>
          </cell>
          <cell r="KA283">
            <v>1787</v>
          </cell>
          <cell r="KB283">
            <v>1815</v>
          </cell>
          <cell r="KC283">
            <v>2093</v>
          </cell>
          <cell r="KD283">
            <v>1370</v>
          </cell>
          <cell r="KE283">
            <v>2629</v>
          </cell>
          <cell r="KF283">
            <v>2196</v>
          </cell>
          <cell r="KG283">
            <v>1873</v>
          </cell>
          <cell r="KH283">
            <v>2398</v>
          </cell>
          <cell r="KI283">
            <v>3020</v>
          </cell>
          <cell r="KJ283">
            <v>3527</v>
          </cell>
          <cell r="KK283">
            <v>3372</v>
          </cell>
          <cell r="KL283">
            <v>3347</v>
          </cell>
          <cell r="KM283">
            <v>3458</v>
          </cell>
          <cell r="KN283">
            <v>3339</v>
          </cell>
          <cell r="KO283">
            <v>3415</v>
          </cell>
          <cell r="KP283">
            <v>3133</v>
          </cell>
          <cell r="KQ283">
            <v>3715.02</v>
          </cell>
        </row>
        <row r="284">
          <cell r="JW284">
            <v>4883</v>
          </cell>
          <cell r="JX284">
            <v>5513</v>
          </cell>
          <cell r="JY284">
            <v>3177</v>
          </cell>
          <cell r="JZ284">
            <v>2951</v>
          </cell>
          <cell r="KA284">
            <v>3304</v>
          </cell>
          <cell r="KB284">
            <v>2911</v>
          </cell>
          <cell r="KC284">
            <v>3679</v>
          </cell>
          <cell r="KD284">
            <v>3850</v>
          </cell>
          <cell r="KE284">
            <v>6007</v>
          </cell>
          <cell r="KF284">
            <v>3316</v>
          </cell>
          <cell r="KG284">
            <v>3517</v>
          </cell>
          <cell r="KH284">
            <v>4152</v>
          </cell>
          <cell r="KI284">
            <v>3838</v>
          </cell>
          <cell r="KJ284">
            <v>4331</v>
          </cell>
          <cell r="KK284">
            <v>4631</v>
          </cell>
          <cell r="KL284">
            <v>2466</v>
          </cell>
          <cell r="KM284">
            <v>3048</v>
          </cell>
          <cell r="KN284">
            <v>1609</v>
          </cell>
          <cell r="KO284">
            <v>2552</v>
          </cell>
          <cell r="KP284">
            <v>2958</v>
          </cell>
          <cell r="KQ284">
            <v>4126</v>
          </cell>
        </row>
        <row r="285">
          <cell r="JW285">
            <v>149</v>
          </cell>
          <cell r="JX285">
            <v>156</v>
          </cell>
          <cell r="JY285">
            <v>166</v>
          </cell>
          <cell r="JZ285">
            <v>166</v>
          </cell>
          <cell r="KA285">
            <v>200</v>
          </cell>
          <cell r="KB285">
            <v>225</v>
          </cell>
          <cell r="KC285">
            <v>203</v>
          </cell>
          <cell r="KD285">
            <v>27</v>
          </cell>
          <cell r="KE285">
            <v>177</v>
          </cell>
          <cell r="KF285">
            <v>224</v>
          </cell>
          <cell r="KG285">
            <v>158</v>
          </cell>
          <cell r="KH285">
            <v>182</v>
          </cell>
          <cell r="KI285">
            <v>327</v>
          </cell>
          <cell r="KJ285">
            <v>273</v>
          </cell>
          <cell r="KK285">
            <v>409</v>
          </cell>
          <cell r="KL285">
            <v>365</v>
          </cell>
          <cell r="KM285">
            <v>455</v>
          </cell>
          <cell r="KN285">
            <v>342</v>
          </cell>
          <cell r="KO285">
            <v>475</v>
          </cell>
          <cell r="KP285">
            <v>506</v>
          </cell>
          <cell r="KQ285">
            <v>497</v>
          </cell>
        </row>
        <row r="286">
          <cell r="JW286">
            <v>1630.23</v>
          </cell>
          <cell r="JX286">
            <v>1100.33</v>
          </cell>
          <cell r="JY286">
            <v>1373.77</v>
          </cell>
          <cell r="JZ286">
            <v>1183.9000000000001</v>
          </cell>
          <cell r="KA286">
            <v>1100.930000000001</v>
          </cell>
          <cell r="KB286">
            <v>992.47</v>
          </cell>
          <cell r="KC286">
            <v>1183.0900000000001</v>
          </cell>
          <cell r="KD286">
            <v>519.43999999999994</v>
          </cell>
          <cell r="KE286">
            <v>2830.8</v>
          </cell>
          <cell r="KF286">
            <v>1117.58</v>
          </cell>
          <cell r="KG286">
            <v>1153.3600000000001</v>
          </cell>
          <cell r="KH286">
            <v>1306.18</v>
          </cell>
          <cell r="KI286">
            <v>1178.06</v>
          </cell>
          <cell r="KJ286">
            <v>1283.27</v>
          </cell>
          <cell r="KK286">
            <v>1340.3899999999999</v>
          </cell>
          <cell r="KL286">
            <v>1573.36</v>
          </cell>
          <cell r="KM286">
            <v>1527.27</v>
          </cell>
          <cell r="KN286">
            <v>1283.8799999999999</v>
          </cell>
          <cell r="KO286">
            <v>1650.24</v>
          </cell>
          <cell r="KP286">
            <v>3130.2999999999997</v>
          </cell>
          <cell r="KQ286">
            <v>1355.3700000000001</v>
          </cell>
        </row>
        <row r="287">
          <cell r="JW287">
            <v>13081</v>
          </cell>
          <cell r="JX287">
            <v>16841</v>
          </cell>
          <cell r="JY287">
            <v>15152</v>
          </cell>
          <cell r="JZ287">
            <v>14841</v>
          </cell>
          <cell r="KA287">
            <v>17056</v>
          </cell>
          <cell r="KB287">
            <v>11181</v>
          </cell>
          <cell r="KC287">
            <v>11794</v>
          </cell>
          <cell r="KD287">
            <v>13665</v>
          </cell>
          <cell r="KE287">
            <v>19548</v>
          </cell>
          <cell r="KF287">
            <v>17116</v>
          </cell>
          <cell r="KG287">
            <v>21742</v>
          </cell>
          <cell r="KH287">
            <v>16927</v>
          </cell>
          <cell r="KI287">
            <v>26584</v>
          </cell>
          <cell r="KJ287">
            <v>27494</v>
          </cell>
          <cell r="KK287">
            <v>24771</v>
          </cell>
          <cell r="KL287">
            <v>26910</v>
          </cell>
          <cell r="KM287">
            <v>29498.02</v>
          </cell>
          <cell r="KN287">
            <v>19883</v>
          </cell>
          <cell r="KO287">
            <v>24022</v>
          </cell>
          <cell r="KP287">
            <v>23170</v>
          </cell>
          <cell r="KQ287">
            <v>20083</v>
          </cell>
        </row>
        <row r="288">
          <cell r="JW288">
            <v>331</v>
          </cell>
          <cell r="JX288">
            <v>238</v>
          </cell>
          <cell r="JY288">
            <v>429</v>
          </cell>
          <cell r="JZ288">
            <v>398</v>
          </cell>
          <cell r="KA288">
            <v>91</v>
          </cell>
          <cell r="KB288">
            <v>152</v>
          </cell>
          <cell r="KC288">
            <v>185</v>
          </cell>
          <cell r="KD288">
            <v>53</v>
          </cell>
          <cell r="KE288">
            <v>354</v>
          </cell>
          <cell r="KF288">
            <v>211</v>
          </cell>
          <cell r="KG288">
            <v>104</v>
          </cell>
          <cell r="KH288">
            <v>171</v>
          </cell>
          <cell r="KI288">
            <v>590</v>
          </cell>
          <cell r="KJ288">
            <v>6645</v>
          </cell>
          <cell r="KK288">
            <v>1096</v>
          </cell>
          <cell r="KL288">
            <v>302</v>
          </cell>
          <cell r="KM288">
            <v>629.70000000000005</v>
          </cell>
          <cell r="KN288">
            <v>367</v>
          </cell>
          <cell r="KO288">
            <v>261</v>
          </cell>
          <cell r="KP288">
            <v>441</v>
          </cell>
          <cell r="KQ288">
            <v>598</v>
          </cell>
        </row>
        <row r="289">
          <cell r="JW289">
            <v>0.23</v>
          </cell>
          <cell r="JX289">
            <v>0.85</v>
          </cell>
          <cell r="JY289">
            <v>0.89</v>
          </cell>
          <cell r="JZ289">
            <v>1.69</v>
          </cell>
          <cell r="KA289">
            <v>1.64</v>
          </cell>
          <cell r="KB289">
            <v>1.0900000000000001</v>
          </cell>
          <cell r="KC289">
            <v>0.9</v>
          </cell>
          <cell r="KD289">
            <v>0.91</v>
          </cell>
          <cell r="KE289">
            <v>0.34</v>
          </cell>
          <cell r="KF289">
            <v>0.43</v>
          </cell>
          <cell r="KG289">
            <v>0.16</v>
          </cell>
          <cell r="KH289">
            <v>0.2</v>
          </cell>
          <cell r="KI289">
            <v>0.54</v>
          </cell>
          <cell r="KJ289">
            <v>0.24</v>
          </cell>
          <cell r="KK289">
            <v>0</v>
          </cell>
          <cell r="KL289">
            <v>0</v>
          </cell>
          <cell r="KM289">
            <v>0</v>
          </cell>
          <cell r="KN289">
            <v>0</v>
          </cell>
          <cell r="KO289">
            <v>0</v>
          </cell>
          <cell r="KP289">
            <v>0.3</v>
          </cell>
          <cell r="KQ289">
            <v>0.28999999999999998</v>
          </cell>
        </row>
        <row r="290">
          <cell r="JW290">
            <v>0</v>
          </cell>
          <cell r="JX290">
            <v>0</v>
          </cell>
          <cell r="JY290">
            <v>0</v>
          </cell>
          <cell r="JZ290">
            <v>0</v>
          </cell>
          <cell r="KA290">
            <v>0</v>
          </cell>
          <cell r="KB290">
            <v>0</v>
          </cell>
          <cell r="KC290">
            <v>0</v>
          </cell>
          <cell r="KD290">
            <v>0</v>
          </cell>
          <cell r="KE290">
            <v>0</v>
          </cell>
          <cell r="KF290">
            <v>0</v>
          </cell>
          <cell r="KG290">
            <v>0</v>
          </cell>
          <cell r="KH290">
            <v>0</v>
          </cell>
          <cell r="KI290">
            <v>0</v>
          </cell>
          <cell r="KJ290">
            <v>0</v>
          </cell>
          <cell r="KK290">
            <v>0</v>
          </cell>
          <cell r="KL290">
            <v>0</v>
          </cell>
          <cell r="KM290">
            <v>0</v>
          </cell>
          <cell r="KN290">
            <v>0</v>
          </cell>
          <cell r="KO290">
            <v>0</v>
          </cell>
          <cell r="KP290">
            <v>0</v>
          </cell>
          <cell r="KQ290">
            <v>0</v>
          </cell>
        </row>
        <row r="291">
          <cell r="JW291">
            <v>49600.119999999995</v>
          </cell>
          <cell r="JX291">
            <v>45533.53</v>
          </cell>
          <cell r="JY291">
            <v>48594.8</v>
          </cell>
          <cell r="JZ291">
            <v>51459.15</v>
          </cell>
          <cell r="KA291">
            <v>49877.46</v>
          </cell>
          <cell r="KB291">
            <v>48438.8</v>
          </cell>
          <cell r="KC291">
            <v>53042.840000000004</v>
          </cell>
          <cell r="KD291">
            <v>51788.59</v>
          </cell>
          <cell r="KE291">
            <v>55150.19</v>
          </cell>
          <cell r="KF291">
            <v>58764.41</v>
          </cell>
          <cell r="KG291">
            <v>62565.94</v>
          </cell>
          <cell r="KH291">
            <v>58106.99</v>
          </cell>
          <cell r="KI291">
            <v>57258.94</v>
          </cell>
          <cell r="KJ291">
            <v>57674.51</v>
          </cell>
          <cell r="KK291">
            <v>59994.6</v>
          </cell>
          <cell r="KL291">
            <v>55442.12</v>
          </cell>
          <cell r="KM291">
            <v>62672.590000000004</v>
          </cell>
          <cell r="KN291">
            <v>58640.390000000007</v>
          </cell>
          <cell r="KO291">
            <v>62452.3</v>
          </cell>
          <cell r="KP291">
            <v>61989.75</v>
          </cell>
          <cell r="KQ291">
            <v>55819.199999999997</v>
          </cell>
        </row>
        <row r="292">
          <cell r="JW292">
            <v>112210.11</v>
          </cell>
          <cell r="JX292">
            <v>112655.84</v>
          </cell>
          <cell r="JY292">
            <v>112414.45</v>
          </cell>
          <cell r="JZ292">
            <v>116697.46</v>
          </cell>
          <cell r="KA292">
            <v>119259.48</v>
          </cell>
          <cell r="KB292">
            <v>122199.03</v>
          </cell>
          <cell r="KC292">
            <v>114035.87</v>
          </cell>
          <cell r="KD292">
            <v>121918.64</v>
          </cell>
          <cell r="KE292">
            <v>121844.94</v>
          </cell>
          <cell r="KF292">
            <v>120156.32</v>
          </cell>
          <cell r="KG292">
            <v>126512.12</v>
          </cell>
          <cell r="KH292">
            <v>137376.62</v>
          </cell>
          <cell r="KI292">
            <v>138740.41999999998</v>
          </cell>
          <cell r="KJ292">
            <v>148747.81999999998</v>
          </cell>
          <cell r="KK292">
            <v>137676.45000000001</v>
          </cell>
          <cell r="KL292">
            <v>143769.68</v>
          </cell>
          <cell r="KM292">
            <v>136887.72</v>
          </cell>
          <cell r="KN292">
            <v>152546.91</v>
          </cell>
          <cell r="KO292">
            <v>129092.43999999999</v>
          </cell>
          <cell r="KP292">
            <v>144527.75</v>
          </cell>
          <cell r="KQ292">
            <v>150338.77000000002</v>
          </cell>
        </row>
        <row r="293">
          <cell r="JW293">
            <v>15513.56</v>
          </cell>
          <cell r="JX293">
            <v>11205.9</v>
          </cell>
          <cell r="JY293">
            <v>15822.32</v>
          </cell>
          <cell r="JZ293">
            <v>17571.54</v>
          </cell>
          <cell r="KA293">
            <v>19166.66</v>
          </cell>
          <cell r="KB293">
            <v>15885.27</v>
          </cell>
          <cell r="KC293">
            <v>17203.990000000002</v>
          </cell>
          <cell r="KD293">
            <v>16470.02</v>
          </cell>
          <cell r="KE293">
            <v>22374.14</v>
          </cell>
          <cell r="KF293">
            <v>16508.25</v>
          </cell>
          <cell r="KG293">
            <v>20754.43</v>
          </cell>
          <cell r="KH293">
            <v>20767.05</v>
          </cell>
          <cell r="KI293">
            <v>19796.14</v>
          </cell>
          <cell r="KJ293">
            <v>11049.81</v>
          </cell>
          <cell r="KK293">
            <v>21453.31</v>
          </cell>
          <cell r="KL293">
            <v>20490.330000000002</v>
          </cell>
          <cell r="KM293">
            <v>25367.8</v>
          </cell>
          <cell r="KN293">
            <v>14737.64</v>
          </cell>
          <cell r="KO293">
            <v>18571</v>
          </cell>
          <cell r="KP293">
            <v>15334.61</v>
          </cell>
          <cell r="KQ293">
            <v>19880.87</v>
          </cell>
        </row>
        <row r="294">
          <cell r="JW294">
            <v>4471.9400000000005</v>
          </cell>
          <cell r="JX294">
            <v>12200.84</v>
          </cell>
          <cell r="JY294">
            <v>3884.65</v>
          </cell>
          <cell r="JZ294">
            <v>2409.66</v>
          </cell>
          <cell r="KA294">
            <v>1358.44</v>
          </cell>
          <cell r="KB294">
            <v>1877.86</v>
          </cell>
          <cell r="KC294">
            <v>7361.63</v>
          </cell>
          <cell r="KD294">
            <v>0</v>
          </cell>
          <cell r="KE294">
            <v>20822.34</v>
          </cell>
          <cell r="KF294">
            <v>15133.26</v>
          </cell>
          <cell r="KG294">
            <v>10369.279999999999</v>
          </cell>
          <cell r="KH294">
            <v>24637.439999999999</v>
          </cell>
          <cell r="KI294">
            <v>26756.400000000001</v>
          </cell>
          <cell r="KJ294">
            <v>19348.810000000001</v>
          </cell>
          <cell r="KK294">
            <v>22245.190000000002</v>
          </cell>
          <cell r="KL294">
            <v>14801.550000000001</v>
          </cell>
          <cell r="KM294">
            <v>11892.79</v>
          </cell>
          <cell r="KN294">
            <v>10448.64</v>
          </cell>
          <cell r="KO294">
            <v>3339.54</v>
          </cell>
          <cell r="KP294">
            <v>5995.12</v>
          </cell>
          <cell r="KQ294">
            <v>14953.75</v>
          </cell>
        </row>
        <row r="295">
          <cell r="JW295">
            <v>1092.68</v>
          </cell>
          <cell r="JX295">
            <v>1301.54</v>
          </cell>
          <cell r="JY295">
            <v>969.93</v>
          </cell>
          <cell r="JZ295">
            <v>1043.2</v>
          </cell>
          <cell r="KA295">
            <v>1380.87</v>
          </cell>
          <cell r="KB295">
            <v>672.84999999999991</v>
          </cell>
          <cell r="KC295">
            <v>726.44</v>
          </cell>
          <cell r="KD295">
            <v>492.56410000000437</v>
          </cell>
          <cell r="KE295">
            <v>902.96</v>
          </cell>
          <cell r="KF295">
            <v>1363.36</v>
          </cell>
          <cell r="KG295">
            <v>6670.83</v>
          </cell>
          <cell r="KH295">
            <v>1634.6000000000001</v>
          </cell>
          <cell r="KI295">
            <v>1310.9</v>
          </cell>
          <cell r="KJ295">
            <v>1011.24</v>
          </cell>
          <cell r="KK295">
            <v>767.88</v>
          </cell>
          <cell r="KL295">
            <v>1532.99</v>
          </cell>
          <cell r="KM295">
            <v>1376.56</v>
          </cell>
          <cell r="KN295">
            <v>705.88</v>
          </cell>
          <cell r="KO295">
            <v>1099.6100000000001</v>
          </cell>
          <cell r="KP295">
            <v>1072.6300000000001</v>
          </cell>
          <cell r="KQ295">
            <v>1475.6299999999999</v>
          </cell>
        </row>
        <row r="296">
          <cell r="JW296">
            <v>0</v>
          </cell>
          <cell r="JX296">
            <v>25.48</v>
          </cell>
          <cell r="JY296">
            <v>0</v>
          </cell>
          <cell r="JZ296">
            <v>0</v>
          </cell>
          <cell r="KA296">
            <v>0</v>
          </cell>
          <cell r="KB296">
            <v>0</v>
          </cell>
          <cell r="KC296">
            <v>0</v>
          </cell>
          <cell r="KD296">
            <v>0</v>
          </cell>
          <cell r="KE296">
            <v>0</v>
          </cell>
          <cell r="KF296">
            <v>0</v>
          </cell>
          <cell r="KG296">
            <v>0</v>
          </cell>
          <cell r="KH296">
            <v>0</v>
          </cell>
          <cell r="KI296">
            <v>0</v>
          </cell>
          <cell r="KJ296">
            <v>1.26</v>
          </cell>
          <cell r="KK296">
            <v>0</v>
          </cell>
          <cell r="KL296">
            <v>0</v>
          </cell>
          <cell r="KM296">
            <v>0</v>
          </cell>
          <cell r="KN296">
            <v>0</v>
          </cell>
          <cell r="KO296">
            <v>0</v>
          </cell>
          <cell r="KP296">
            <v>0</v>
          </cell>
          <cell r="KQ296">
            <v>0</v>
          </cell>
        </row>
        <row r="297">
          <cell r="JW297">
            <v>17041.88</v>
          </cell>
          <cell r="JX297">
            <v>23827.32</v>
          </cell>
          <cell r="JY297">
            <v>19974.63</v>
          </cell>
          <cell r="JZ297">
            <v>26475.18</v>
          </cell>
          <cell r="KA297">
            <v>22340.02</v>
          </cell>
          <cell r="KB297">
            <v>25144.84</v>
          </cell>
          <cell r="KC297">
            <v>29840.61</v>
          </cell>
          <cell r="KD297">
            <v>22871.88</v>
          </cell>
          <cell r="KE297">
            <v>25413.18</v>
          </cell>
          <cell r="KF297">
            <v>26608.55</v>
          </cell>
          <cell r="KG297">
            <v>21836.63</v>
          </cell>
          <cell r="KH297">
            <v>27921.85</v>
          </cell>
          <cell r="KI297">
            <v>23734.98</v>
          </cell>
          <cell r="KJ297">
            <v>25599.56</v>
          </cell>
          <cell r="KK297">
            <v>28813.34</v>
          </cell>
          <cell r="KL297">
            <v>30762.03</v>
          </cell>
          <cell r="KM297">
            <v>35041.699999999997</v>
          </cell>
          <cell r="KN297">
            <v>29061.7</v>
          </cell>
          <cell r="KO297">
            <v>25092.81</v>
          </cell>
          <cell r="KP297">
            <v>23766.89</v>
          </cell>
          <cell r="KQ297">
            <v>42717.73</v>
          </cell>
        </row>
        <row r="298">
          <cell r="JW298">
            <v>43199.71</v>
          </cell>
          <cell r="JX298">
            <v>74939.759999999995</v>
          </cell>
          <cell r="JY298">
            <v>88541.73000000001</v>
          </cell>
          <cell r="JZ298">
            <v>63079.53</v>
          </cell>
          <cell r="KA298">
            <v>50635.850000000006</v>
          </cell>
          <cell r="KB298">
            <v>60415.77</v>
          </cell>
          <cell r="KC298">
            <v>57386.47</v>
          </cell>
          <cell r="KD298">
            <v>59591.780000000006</v>
          </cell>
          <cell r="KE298">
            <v>48316.369999999995</v>
          </cell>
          <cell r="KF298">
            <v>43636.42</v>
          </cell>
          <cell r="KG298">
            <v>21684.26</v>
          </cell>
          <cell r="KH298">
            <v>20372.8</v>
          </cell>
          <cell r="KI298">
            <v>36991.760000000002</v>
          </cell>
          <cell r="KJ298">
            <v>69541.899999999994</v>
          </cell>
          <cell r="KK298">
            <v>72175.17</v>
          </cell>
          <cell r="KL298">
            <v>63056.18</v>
          </cell>
          <cell r="KM298">
            <v>54899.19</v>
          </cell>
          <cell r="KN298">
            <v>65001.16</v>
          </cell>
          <cell r="KO298">
            <v>83389.81</v>
          </cell>
          <cell r="KP298">
            <v>63149.87</v>
          </cell>
          <cell r="KQ298">
            <v>51760.32</v>
          </cell>
        </row>
        <row r="299">
          <cell r="JW299">
            <v>510677.6</v>
          </cell>
          <cell r="JX299">
            <v>876949.61999999988</v>
          </cell>
          <cell r="JY299">
            <v>561834.33299999998</v>
          </cell>
          <cell r="JZ299">
            <v>464484.39999999997</v>
          </cell>
          <cell r="KA299">
            <v>784530.12</v>
          </cell>
          <cell r="KB299">
            <v>482583.68000000005</v>
          </cell>
          <cell r="KC299">
            <v>384695.02</v>
          </cell>
          <cell r="KD299">
            <v>425068.86000000295</v>
          </cell>
          <cell r="KE299">
            <v>507185.67</v>
          </cell>
          <cell r="KF299">
            <v>627633.70999999042</v>
          </cell>
          <cell r="KG299">
            <v>540070.18999999994</v>
          </cell>
          <cell r="KH299">
            <v>1175012.6399999834</v>
          </cell>
          <cell r="KI299">
            <v>562193.03999999992</v>
          </cell>
          <cell r="KJ299">
            <v>637248.44000001904</v>
          </cell>
          <cell r="KK299">
            <v>555436.54000000237</v>
          </cell>
          <cell r="KL299">
            <v>627848.53000000468</v>
          </cell>
          <cell r="KM299">
            <v>610211.74</v>
          </cell>
          <cell r="KN299">
            <v>479580.55000001192</v>
          </cell>
          <cell r="KO299">
            <v>517725.79000005964</v>
          </cell>
          <cell r="KP299">
            <v>751888.08</v>
          </cell>
          <cell r="KQ299">
            <v>616302.12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4-Kh"/>
      <sheetName val="English"/>
    </sheetNames>
    <sheetDataSet>
      <sheetData sheetId="0">
        <row r="86">
          <cell r="F86">
            <v>4022.9354838709701</v>
          </cell>
        </row>
        <row r="87">
          <cell r="F87">
            <v>4015.3214285714298</v>
          </cell>
        </row>
        <row r="88">
          <cell r="F88">
            <v>3997.6774193548399</v>
          </cell>
        </row>
        <row r="89">
          <cell r="F89">
            <v>4015.5</v>
          </cell>
        </row>
        <row r="90">
          <cell r="F90">
            <v>4057.9677419354798</v>
          </cell>
        </row>
        <row r="91">
          <cell r="F91">
            <v>4065.8333333333335</v>
          </cell>
        </row>
        <row r="92">
          <cell r="F92">
            <v>4056.516129032258</v>
          </cell>
        </row>
        <row r="93">
          <cell r="F93">
            <v>4072.0322580645161</v>
          </cell>
        </row>
        <row r="94">
          <cell r="F94">
            <v>4091.9333333333334</v>
          </cell>
        </row>
        <row r="95">
          <cell r="F95">
            <v>4074.7096774193546</v>
          </cell>
        </row>
        <row r="96">
          <cell r="F96">
            <v>4042.1333333333332</v>
          </cell>
        </row>
        <row r="97">
          <cell r="F97">
            <v>4025.2258064516127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49"/>
  <sheetViews>
    <sheetView zoomScaleNormal="100" workbookViewId="0">
      <pane xSplit="14" ySplit="2" topLeftCell="BO42" activePane="bottomRight" state="frozen"/>
      <selection pane="topRight" activeCell="L1" sqref="L1"/>
      <selection pane="bottomLeft" activeCell="A3" sqref="A3"/>
      <selection pane="bottomRight" activeCell="L50" sqref="L50"/>
    </sheetView>
  </sheetViews>
  <sheetFormatPr defaultColWidth="9.140625" defaultRowHeight="13.5" x14ac:dyDescent="0.25"/>
  <cols>
    <col min="1" max="1" width="24.140625" style="9" bestFit="1" customWidth="1"/>
    <col min="2" max="2" width="10.7109375" style="9" bestFit="1" customWidth="1"/>
    <col min="3" max="4" width="5.85546875" style="9" bestFit="1" customWidth="1"/>
    <col min="5" max="5" width="6.140625" style="9" bestFit="1" customWidth="1"/>
    <col min="6" max="6" width="6.42578125" style="9" bestFit="1" customWidth="1"/>
    <col min="7" max="9" width="5.85546875" style="9" bestFit="1" customWidth="1"/>
    <col min="10" max="10" width="6.140625" style="9" bestFit="1" customWidth="1"/>
    <col min="11" max="13" width="6.140625" style="9" customWidth="1"/>
    <col min="14" max="14" width="6" style="9" customWidth="1"/>
    <col min="15" max="17" width="4.7109375" style="9" bestFit="1" customWidth="1"/>
    <col min="18" max="18" width="5.140625" style="9" bestFit="1" customWidth="1"/>
    <col min="19" max="19" width="5.85546875" style="9" bestFit="1" customWidth="1"/>
    <col min="20" max="20" width="5.28515625" style="9" bestFit="1" customWidth="1"/>
    <col min="21" max="21" width="5.140625" style="9" bestFit="1" customWidth="1"/>
    <col min="22" max="22" width="5" style="9" bestFit="1" customWidth="1"/>
    <col min="23" max="29" width="4.7109375" style="9" bestFit="1" customWidth="1"/>
    <col min="30" max="30" width="5.140625" style="9" bestFit="1" customWidth="1"/>
    <col min="31" max="31" width="5.85546875" style="9" bestFit="1" customWidth="1"/>
    <col min="32" max="32" width="5.28515625" style="9" bestFit="1" customWidth="1"/>
    <col min="33" max="33" width="5.140625" style="9" bestFit="1" customWidth="1"/>
    <col min="34" max="34" width="5" style="9" bestFit="1" customWidth="1"/>
    <col min="35" max="41" width="4.7109375" style="9" bestFit="1" customWidth="1"/>
    <col min="42" max="42" width="5.140625" style="9" bestFit="1" customWidth="1"/>
    <col min="43" max="43" width="5.85546875" style="9" bestFit="1" customWidth="1"/>
    <col min="44" max="44" width="5.28515625" style="9" bestFit="1" customWidth="1"/>
    <col min="45" max="45" width="5.140625" style="9" bestFit="1" customWidth="1"/>
    <col min="46" max="46" width="5" style="9" bestFit="1" customWidth="1"/>
    <col min="47" max="51" width="4.7109375" style="9" bestFit="1" customWidth="1"/>
    <col min="52" max="52" width="4.7109375" style="9" customWidth="1"/>
    <col min="53" max="53" width="5.42578125" style="9" customWidth="1"/>
    <col min="54" max="54" width="5.140625" style="9" bestFit="1" customWidth="1"/>
    <col min="55" max="55" width="5.85546875" style="9" bestFit="1" customWidth="1"/>
    <col min="56" max="56" width="5.28515625" style="9" bestFit="1" customWidth="1"/>
    <col min="57" max="57" width="5.140625" style="9" bestFit="1" customWidth="1"/>
    <col min="58" max="59" width="5" style="9" bestFit="1" customWidth="1"/>
    <col min="60" max="60" width="4.7109375" style="9" bestFit="1" customWidth="1"/>
    <col min="61" max="65" width="5" style="9" bestFit="1" customWidth="1"/>
    <col min="66" max="66" width="4.85546875" style="9" bestFit="1" customWidth="1"/>
    <col min="67" max="67" width="5.42578125" style="9" bestFit="1" customWidth="1"/>
    <col min="68" max="68" width="4.85546875" style="9" bestFit="1" customWidth="1"/>
    <col min="69" max="72" width="4.7109375" style="9" bestFit="1" customWidth="1"/>
    <col min="73" max="73" width="4.42578125" style="9" bestFit="1" customWidth="1"/>
    <col min="74" max="77" width="4.7109375" style="9" bestFit="1" customWidth="1"/>
    <col min="78" max="78" width="4.85546875" style="9" bestFit="1" customWidth="1"/>
    <col min="79" max="79" width="5.42578125" style="9" bestFit="1" customWidth="1"/>
    <col min="80" max="80" width="4.85546875" style="9" bestFit="1" customWidth="1"/>
    <col min="81" max="83" width="4.7109375" style="9" bestFit="1" customWidth="1"/>
    <col min="84" max="84" width="5.28515625" style="9" customWidth="1"/>
    <col min="85" max="85" width="4.42578125" style="9" bestFit="1" customWidth="1"/>
    <col min="86" max="86" width="4.7109375" style="9" bestFit="1" customWidth="1"/>
    <col min="87" max="16384" width="9.140625" style="9"/>
  </cols>
  <sheetData>
    <row r="1" spans="1:86" s="2" customFormat="1" ht="21.75" x14ac:dyDescent="0.25">
      <c r="A1" s="65" t="s">
        <v>34</v>
      </c>
      <c r="B1" s="65" t="s">
        <v>33</v>
      </c>
      <c r="C1" s="67">
        <v>2010</v>
      </c>
      <c r="D1" s="67">
        <v>2011</v>
      </c>
      <c r="E1" s="67">
        <v>2012</v>
      </c>
      <c r="F1" s="67">
        <v>2013</v>
      </c>
      <c r="G1" s="67">
        <v>2014</v>
      </c>
      <c r="H1" s="71">
        <v>2015</v>
      </c>
      <c r="I1" s="67">
        <v>2016</v>
      </c>
      <c r="J1" s="67">
        <v>2017</v>
      </c>
      <c r="K1" s="67">
        <v>2018</v>
      </c>
      <c r="L1" s="69">
        <v>2019</v>
      </c>
      <c r="M1" s="67">
        <v>2020</v>
      </c>
      <c r="N1" s="67">
        <v>2021</v>
      </c>
      <c r="O1" s="61">
        <v>2014</v>
      </c>
      <c r="P1" s="62"/>
      <c r="Q1" s="62"/>
      <c r="R1" s="62"/>
      <c r="S1" s="62"/>
      <c r="T1" s="62"/>
      <c r="U1" s="62"/>
      <c r="V1" s="62"/>
      <c r="W1" s="62"/>
      <c r="X1" s="62"/>
      <c r="Y1" s="62"/>
      <c r="Z1" s="63"/>
      <c r="AA1" s="64">
        <v>2015</v>
      </c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3"/>
      <c r="AM1" s="64">
        <v>2016</v>
      </c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3"/>
      <c r="AY1" s="61">
        <v>2017</v>
      </c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3"/>
      <c r="BK1" s="58">
        <v>2018</v>
      </c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60"/>
      <c r="BW1" s="58">
        <v>2019</v>
      </c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60"/>
    </row>
    <row r="2" spans="1:86" s="2" customFormat="1" ht="21.75" x14ac:dyDescent="0.25">
      <c r="A2" s="66"/>
      <c r="B2" s="66"/>
      <c r="C2" s="68"/>
      <c r="D2" s="68"/>
      <c r="E2" s="68"/>
      <c r="F2" s="68"/>
      <c r="G2" s="68"/>
      <c r="H2" s="72"/>
      <c r="I2" s="68"/>
      <c r="J2" s="68"/>
      <c r="K2" s="68"/>
      <c r="L2" s="70"/>
      <c r="M2" s="68"/>
      <c r="N2" s="68"/>
      <c r="O2" s="3" t="s">
        <v>32</v>
      </c>
      <c r="P2" s="4" t="s">
        <v>31</v>
      </c>
      <c r="Q2" s="4" t="s">
        <v>30</v>
      </c>
      <c r="R2" s="4" t="s">
        <v>29</v>
      </c>
      <c r="S2" s="4" t="s">
        <v>28</v>
      </c>
      <c r="T2" s="4" t="s">
        <v>27</v>
      </c>
      <c r="U2" s="4" t="s">
        <v>26</v>
      </c>
      <c r="V2" s="4" t="s">
        <v>25</v>
      </c>
      <c r="W2" s="4" t="s">
        <v>24</v>
      </c>
      <c r="X2" s="4" t="s">
        <v>23</v>
      </c>
      <c r="Y2" s="4" t="s">
        <v>22</v>
      </c>
      <c r="Z2" s="5" t="s">
        <v>21</v>
      </c>
      <c r="AA2" s="4" t="s">
        <v>32</v>
      </c>
      <c r="AB2" s="4" t="s">
        <v>31</v>
      </c>
      <c r="AC2" s="4" t="s">
        <v>30</v>
      </c>
      <c r="AD2" s="4" t="s">
        <v>29</v>
      </c>
      <c r="AE2" s="4" t="s">
        <v>28</v>
      </c>
      <c r="AF2" s="4" t="s">
        <v>27</v>
      </c>
      <c r="AG2" s="4" t="s">
        <v>26</v>
      </c>
      <c r="AH2" s="4" t="s">
        <v>25</v>
      </c>
      <c r="AI2" s="4" t="s">
        <v>24</v>
      </c>
      <c r="AJ2" s="4" t="s">
        <v>23</v>
      </c>
      <c r="AK2" s="4" t="s">
        <v>22</v>
      </c>
      <c r="AL2" s="5" t="s">
        <v>21</v>
      </c>
      <c r="AM2" s="6" t="s">
        <v>32</v>
      </c>
      <c r="AN2" s="6" t="s">
        <v>31</v>
      </c>
      <c r="AO2" s="6" t="s">
        <v>30</v>
      </c>
      <c r="AP2" s="6" t="s">
        <v>29</v>
      </c>
      <c r="AQ2" s="6" t="s">
        <v>28</v>
      </c>
      <c r="AR2" s="6" t="s">
        <v>27</v>
      </c>
      <c r="AS2" s="6" t="s">
        <v>26</v>
      </c>
      <c r="AT2" s="6" t="s">
        <v>25</v>
      </c>
      <c r="AU2" s="6" t="s">
        <v>24</v>
      </c>
      <c r="AV2" s="6" t="s">
        <v>23</v>
      </c>
      <c r="AW2" s="6" t="s">
        <v>22</v>
      </c>
      <c r="AX2" s="7" t="s">
        <v>21</v>
      </c>
      <c r="AY2" s="8" t="s">
        <v>32</v>
      </c>
      <c r="AZ2" s="6" t="s">
        <v>31</v>
      </c>
      <c r="BA2" s="6" t="s">
        <v>30</v>
      </c>
      <c r="BB2" s="6" t="s">
        <v>29</v>
      </c>
      <c r="BC2" s="6" t="s">
        <v>28</v>
      </c>
      <c r="BD2" s="6" t="s">
        <v>27</v>
      </c>
      <c r="BE2" s="6" t="s">
        <v>26</v>
      </c>
      <c r="BF2" s="6" t="s">
        <v>25</v>
      </c>
      <c r="BG2" s="6" t="s">
        <v>24</v>
      </c>
      <c r="BH2" s="6" t="s">
        <v>23</v>
      </c>
      <c r="BI2" s="6" t="s">
        <v>22</v>
      </c>
      <c r="BJ2" s="7" t="s">
        <v>21</v>
      </c>
      <c r="BK2" s="20" t="s">
        <v>32</v>
      </c>
      <c r="BL2" s="21" t="s">
        <v>31</v>
      </c>
      <c r="BM2" s="21" t="s">
        <v>30</v>
      </c>
      <c r="BN2" s="21" t="s">
        <v>29</v>
      </c>
      <c r="BO2" s="21" t="s">
        <v>28</v>
      </c>
      <c r="BP2" s="21" t="s">
        <v>27</v>
      </c>
      <c r="BQ2" s="21" t="s">
        <v>26</v>
      </c>
      <c r="BR2" s="21" t="s">
        <v>25</v>
      </c>
      <c r="BS2" s="21" t="s">
        <v>24</v>
      </c>
      <c r="BT2" s="21" t="s">
        <v>23</v>
      </c>
      <c r="BU2" s="21" t="s">
        <v>22</v>
      </c>
      <c r="BV2" s="22" t="s">
        <v>21</v>
      </c>
      <c r="BW2" s="20" t="s">
        <v>32</v>
      </c>
      <c r="BX2" s="21" t="s">
        <v>31</v>
      </c>
      <c r="BY2" s="21" t="s">
        <v>30</v>
      </c>
      <c r="BZ2" s="21" t="s">
        <v>29</v>
      </c>
      <c r="CA2" s="21" t="s">
        <v>28</v>
      </c>
      <c r="CB2" s="21" t="s">
        <v>27</v>
      </c>
      <c r="CC2" s="21" t="s">
        <v>26</v>
      </c>
      <c r="CD2" s="21" t="s">
        <v>25</v>
      </c>
      <c r="CE2" s="21" t="s">
        <v>24</v>
      </c>
      <c r="CF2" s="21" t="s">
        <v>23</v>
      </c>
      <c r="CG2" s="21" t="s">
        <v>22</v>
      </c>
      <c r="CH2" s="22" t="s">
        <v>21</v>
      </c>
    </row>
    <row r="3" spans="1:86" ht="21.75" x14ac:dyDescent="0.65">
      <c r="A3" s="45" t="s">
        <v>16</v>
      </c>
      <c r="B3" s="16" t="s">
        <v>18</v>
      </c>
      <c r="C3" s="9">
        <v>11.837223</v>
      </c>
      <c r="D3" s="9">
        <v>15.345360000000001</v>
      </c>
      <c r="E3" s="9">
        <v>14.2242</v>
      </c>
      <c r="F3" s="9">
        <v>16.804079999999999</v>
      </c>
      <c r="G3" s="9">
        <f t="shared" ref="G3:G16" si="0">SUM(O3:Z3)</f>
        <v>15.7294</v>
      </c>
      <c r="H3" s="9">
        <v>19.172696240000001</v>
      </c>
      <c r="I3" s="9">
        <f>SUM(AM3:AX3)</f>
        <v>21.013932629999999</v>
      </c>
      <c r="J3" s="9">
        <f t="shared" ref="J3:J47" si="1">SUM(AY3:BJ3)</f>
        <v>19.996019339999997</v>
      </c>
      <c r="K3" s="9">
        <f t="shared" ref="K3:K16" si="2">SUM(BK3:BV3)</f>
        <v>25.856909999999999</v>
      </c>
      <c r="L3" s="9">
        <f>SUM(BW3:CH3)</f>
        <v>32.317597999999997</v>
      </c>
      <c r="O3" s="9">
        <v>1.38578</v>
      </c>
      <c r="P3" s="9">
        <v>0.84226000000000001</v>
      </c>
      <c r="Q3" s="9">
        <v>0.94958000000000009</v>
      </c>
      <c r="R3" s="9">
        <v>0.95443</v>
      </c>
      <c r="S3" s="9">
        <v>1.3331200000000001</v>
      </c>
      <c r="T3" s="9">
        <v>1.1747799999999999</v>
      </c>
      <c r="U3" s="9">
        <v>1.1170499999999999</v>
      </c>
      <c r="V3" s="9">
        <v>2.419</v>
      </c>
      <c r="W3" s="9">
        <v>1.3595400000000002</v>
      </c>
      <c r="X3" s="9">
        <v>1.49176</v>
      </c>
      <c r="Y3" s="9">
        <v>1.4106700000000001</v>
      </c>
      <c r="Z3" s="9">
        <v>1.2914300000000001</v>
      </c>
      <c r="AA3" s="9">
        <v>1.7230000000000001</v>
      </c>
      <c r="AB3" s="9">
        <v>2.0252441800000001</v>
      </c>
      <c r="AC3" s="9">
        <v>1.0867016300000001</v>
      </c>
      <c r="AD3" s="9">
        <v>1.5184506</v>
      </c>
      <c r="AE3" s="9">
        <v>1.1310325800000001</v>
      </c>
      <c r="AF3" s="9">
        <v>1.2697319999999999</v>
      </c>
      <c r="AG3" s="9">
        <v>1.3951042499999999</v>
      </c>
      <c r="AH3" s="9">
        <v>2.1385340000000004</v>
      </c>
      <c r="AI3" s="9">
        <v>2.3682600000000003</v>
      </c>
      <c r="AJ3" s="9">
        <v>1.1327049999999999</v>
      </c>
      <c r="AK3" s="9">
        <v>1.5104240000000002</v>
      </c>
      <c r="AL3" s="9">
        <v>1.873508</v>
      </c>
      <c r="AM3" s="9">
        <v>1.5066573800000003</v>
      </c>
      <c r="AN3" s="12">
        <v>2</v>
      </c>
      <c r="AO3" s="12">
        <v>1.7370139300000003</v>
      </c>
      <c r="AP3" s="12">
        <v>1.5449982299999998</v>
      </c>
      <c r="AQ3" s="12">
        <v>1.23340816</v>
      </c>
      <c r="AR3" s="12">
        <v>1.3471500000000001</v>
      </c>
      <c r="AS3" s="12">
        <v>1.2648649299999999</v>
      </c>
      <c r="AT3" s="12">
        <v>2.9400299999999997</v>
      </c>
      <c r="AU3" s="12">
        <v>1.6501300000000001</v>
      </c>
      <c r="AV3" s="12">
        <v>1.9167999999999998</v>
      </c>
      <c r="AW3" s="12">
        <v>1.6038300000000001</v>
      </c>
      <c r="AX3" s="12">
        <v>2.2690499999999996</v>
      </c>
      <c r="AY3" s="9">
        <v>1.93106</v>
      </c>
      <c r="AZ3" s="9">
        <v>1.29267</v>
      </c>
      <c r="BA3" s="12">
        <v>1.5394700000000001</v>
      </c>
      <c r="BB3" s="12">
        <v>1.42325813</v>
      </c>
      <c r="BC3" s="12">
        <v>1.5742782199999998</v>
      </c>
      <c r="BD3" s="9">
        <v>1.2544464900000001</v>
      </c>
      <c r="BE3" s="9">
        <v>2.5617242899999999</v>
      </c>
      <c r="BF3" s="9">
        <v>2.6289520499999997</v>
      </c>
      <c r="BG3" s="9">
        <v>1.27379</v>
      </c>
      <c r="BH3" s="12">
        <v>1.6073599999999999</v>
      </c>
      <c r="BI3" s="12">
        <v>1.36529016</v>
      </c>
      <c r="BJ3" s="12">
        <v>1.54372</v>
      </c>
      <c r="BK3" s="9">
        <v>3.0128400000000002</v>
      </c>
      <c r="BL3" s="9">
        <v>1.3072600000000001</v>
      </c>
      <c r="BM3" s="9">
        <v>1.4399300000000002</v>
      </c>
      <c r="BN3" s="9">
        <f>'[1]Imports USD'!JW$260/1000</f>
        <v>1.3993199999999999</v>
      </c>
      <c r="BO3" s="9">
        <f>'[1]Imports USD'!JX$260/1000</f>
        <v>1.93913</v>
      </c>
      <c r="BP3" s="9">
        <f>'[1]Imports USD'!JY$260/1000</f>
        <v>2.2338299999999998</v>
      </c>
      <c r="BQ3" s="9">
        <f>'[1]Imports USD'!JZ$260/1000</f>
        <v>2.9877400000000001</v>
      </c>
      <c r="BR3" s="9">
        <f>'[1]Imports USD'!KA$260/1000</f>
        <v>2.80918</v>
      </c>
      <c r="BS3" s="9">
        <f>'[1]Imports USD'!KB$260/1000</f>
        <v>1.72882</v>
      </c>
      <c r="BT3" s="9">
        <f>'[1]Imports USD'!KC$260/1000</f>
        <v>2.51294</v>
      </c>
      <c r="BU3" s="9">
        <f>'[1]Imports USD'!KD$260/1000</f>
        <v>2.4117700000000002</v>
      </c>
      <c r="BV3" s="9">
        <f>'[1]Imports USD'!KE$260/1000</f>
        <v>2.0741499999999999</v>
      </c>
      <c r="BW3" s="9">
        <f>'[1]Imports USD'!KF$260/1000</f>
        <v>2.2719399999999998</v>
      </c>
      <c r="BX3" s="9">
        <f>'[1]Imports USD'!KG$260/1000</f>
        <v>1.3583300000000003</v>
      </c>
      <c r="BY3" s="9">
        <f>'[1]Imports USD'!KH$260/1000</f>
        <v>2.8186599999999999</v>
      </c>
      <c r="BZ3" s="9">
        <f>'[1]Imports USD'!KI$260/1000</f>
        <v>1.8631379999999993</v>
      </c>
      <c r="CA3" s="9">
        <f>'[1]Imports USD'!KJ$260/1000</f>
        <v>1.7770299999999999</v>
      </c>
      <c r="CB3" s="9">
        <f>'[1]Imports USD'!KK$260/1000</f>
        <v>2.0979000000000001</v>
      </c>
      <c r="CC3" s="9">
        <f>'[1]Imports USD'!KL$260/1000</f>
        <v>3.2097600000000002</v>
      </c>
      <c r="CD3" s="9">
        <f>'[1]Imports USD'!KM$260/1000</f>
        <v>4.1875900000000001</v>
      </c>
      <c r="CE3" s="9">
        <f>'[1]Imports USD'!KN$260/1000</f>
        <v>2.8980799999999998</v>
      </c>
      <c r="CF3" s="9">
        <f>'[1]Imports USD'!KO$260/1000</f>
        <v>4.0333300000000003</v>
      </c>
      <c r="CG3" s="9">
        <f>'[1]Imports USD'!KP$260/1000</f>
        <v>2.26152</v>
      </c>
      <c r="CH3" s="9">
        <f>'[1]Imports USD'!KQ$260/1000</f>
        <v>3.5403199999999999</v>
      </c>
    </row>
    <row r="4" spans="1:86" ht="21.75" x14ac:dyDescent="0.65">
      <c r="A4" s="45" t="s">
        <v>15</v>
      </c>
      <c r="B4" s="16" t="s">
        <v>20</v>
      </c>
      <c r="C4" s="9">
        <v>4369.0940000000001</v>
      </c>
      <c r="D4" s="9">
        <v>6223.7280000000001</v>
      </c>
      <c r="E4" s="9">
        <v>10203.59822</v>
      </c>
      <c r="F4" s="9">
        <v>15238.515960000001</v>
      </c>
      <c r="G4" s="9">
        <f t="shared" si="0"/>
        <v>27517.087848000003</v>
      </c>
      <c r="H4" s="9">
        <v>33377.267029000002</v>
      </c>
      <c r="I4" s="9">
        <f>SUM(AM4:AX4)</f>
        <v>32861.737956000004</v>
      </c>
      <c r="J4" s="9">
        <f t="shared" si="1"/>
        <v>47402.393369999998</v>
      </c>
      <c r="K4" s="9">
        <f t="shared" si="2"/>
        <v>58973.815600000009</v>
      </c>
      <c r="L4" s="9">
        <f t="shared" ref="L4:L16" si="3">SUM(BW4:CH4)</f>
        <v>61570.099969999996</v>
      </c>
      <c r="O4" s="9">
        <v>2155.1162999999997</v>
      </c>
      <c r="P4" s="9">
        <v>1775.8789999999999</v>
      </c>
      <c r="Q4" s="9">
        <v>1943.518</v>
      </c>
      <c r="R4" s="9">
        <v>2412.4270000000001</v>
      </c>
      <c r="S4" s="9">
        <v>2238.63</v>
      </c>
      <c r="T4" s="9">
        <v>1878.096</v>
      </c>
      <c r="U4" s="9">
        <v>2143.855</v>
      </c>
      <c r="V4" s="9">
        <v>1891.625</v>
      </c>
      <c r="W4" s="9">
        <v>2527.6036899999999</v>
      </c>
      <c r="X4" s="9">
        <v>2603.442</v>
      </c>
      <c r="Y4" s="9">
        <v>2894.652</v>
      </c>
      <c r="Z4" s="9">
        <v>3052.2438579999998</v>
      </c>
      <c r="AA4" s="9">
        <v>2615.0650000000001</v>
      </c>
      <c r="AB4" s="9">
        <v>2834.5018</v>
      </c>
      <c r="AC4" s="9">
        <v>2596.9349999999999</v>
      </c>
      <c r="AD4" s="9">
        <v>2982.261</v>
      </c>
      <c r="AE4" s="9">
        <v>2958.9157999999998</v>
      </c>
      <c r="AF4" s="9">
        <v>2471.7939999999999</v>
      </c>
      <c r="AG4" s="9">
        <v>2588.2332999999999</v>
      </c>
      <c r="AH4" s="9">
        <v>2854.3658</v>
      </c>
      <c r="AI4" s="9">
        <v>2736.2190000000001</v>
      </c>
      <c r="AJ4" s="9">
        <v>3232.04</v>
      </c>
      <c r="AK4" s="9">
        <v>2975.1851929999998</v>
      </c>
      <c r="AL4" s="9">
        <v>2531.7511359999999</v>
      </c>
      <c r="AM4" s="9">
        <v>3313.21</v>
      </c>
      <c r="AN4" s="9">
        <v>3315</v>
      </c>
      <c r="AO4" s="9">
        <v>2724.2588899999996</v>
      </c>
      <c r="AP4" s="9">
        <v>3585.7179999999998</v>
      </c>
      <c r="AQ4" s="9">
        <v>2780.167066</v>
      </c>
      <c r="AR4" s="9">
        <v>2687.9709999999995</v>
      </c>
      <c r="AS4" s="9">
        <v>2131.6940000000004</v>
      </c>
      <c r="AT4" s="9">
        <v>2413.665</v>
      </c>
      <c r="AU4" s="9">
        <v>2119.9479999999999</v>
      </c>
      <c r="AV4" s="9">
        <v>2514.645</v>
      </c>
      <c r="AW4" s="9">
        <v>2365.6769999999997</v>
      </c>
      <c r="AX4" s="9">
        <v>2909.7840000000001</v>
      </c>
      <c r="AY4" s="9">
        <v>2686.2220000000002</v>
      </c>
      <c r="AZ4" s="9">
        <v>3608.444</v>
      </c>
      <c r="BA4" s="9">
        <v>4758.4570000000003</v>
      </c>
      <c r="BB4" s="9">
        <v>4542.1239999999998</v>
      </c>
      <c r="BC4" s="9">
        <v>3454.5520000000001</v>
      </c>
      <c r="BD4" s="9">
        <v>3182.712</v>
      </c>
      <c r="BE4" s="9">
        <v>3535.6089999999999</v>
      </c>
      <c r="BF4" s="9">
        <v>4469.4889999999996</v>
      </c>
      <c r="BG4" s="9">
        <v>3697.7913699999999</v>
      </c>
      <c r="BH4" s="9">
        <v>4842.6319999999996</v>
      </c>
      <c r="BI4" s="9">
        <v>4315.62</v>
      </c>
      <c r="BJ4" s="9">
        <v>4308.741</v>
      </c>
      <c r="BK4" s="9">
        <v>4719.848</v>
      </c>
      <c r="BL4" s="9">
        <v>4522.5105999999996</v>
      </c>
      <c r="BM4" s="9">
        <v>5968.7740000000003</v>
      </c>
      <c r="BN4" s="9">
        <f>SUM('[1]Imports USD'!JW$261:JW$264)/1000</f>
        <v>5451.1170000000002</v>
      </c>
      <c r="BO4" s="9">
        <f>SUM('[1]Imports USD'!JX$261:JX$264)/1000</f>
        <v>4871.076</v>
      </c>
      <c r="BP4" s="9">
        <f>SUM('[1]Imports USD'!JY$261:JY$264)/1000</f>
        <v>4340.0069999999996</v>
      </c>
      <c r="BQ4" s="9">
        <f>SUM('[1]Imports USD'!JZ$261:JZ$264)/1000</f>
        <v>4301.84</v>
      </c>
      <c r="BR4" s="9">
        <f>SUM('[1]Imports USD'!KA$261:KA$264)/1000</f>
        <v>5074.8090000000002</v>
      </c>
      <c r="BS4" s="9">
        <f>SUM('[1]Imports USD'!KB$261:KB$264)/1000</f>
        <v>4793.902</v>
      </c>
      <c r="BT4" s="9">
        <f>SUM('[1]Imports USD'!KC$261:KC$264)/1000</f>
        <v>5099.1620000000003</v>
      </c>
      <c r="BU4" s="9">
        <f>SUM('[1]Imports USD'!KD$261:KD$264)/1000</f>
        <v>5105.28</v>
      </c>
      <c r="BV4" s="9">
        <f>SUM('[1]Imports USD'!KE$261:KE$264)/1000</f>
        <v>4725.49</v>
      </c>
      <c r="BW4" s="9">
        <f>SUM('[1]Imports USD'!KF$261:KF$264)/1000</f>
        <v>4618.7240000000002</v>
      </c>
      <c r="BX4" s="9">
        <f>SUM('[1]Imports USD'!KG$261:KG$264)/1000</f>
        <v>4886.9332699999995</v>
      </c>
      <c r="BY4" s="9">
        <f>SUM('[1]Imports USD'!KH$261:KH$264)/1000</f>
        <v>4732.3014800000001</v>
      </c>
      <c r="BZ4" s="9">
        <f>SUM('[1]Imports USD'!KI$261:KI$264)/1000</f>
        <v>5313.87763</v>
      </c>
      <c r="CA4" s="9">
        <f>SUM('[1]Imports USD'!KJ$261:KJ$264)/1000</f>
        <v>5715.5150000000003</v>
      </c>
      <c r="CB4" s="9">
        <f>SUM('[1]Imports USD'!KK$261:KK$264)/1000</f>
        <v>5107.9449999999997</v>
      </c>
      <c r="CC4" s="9">
        <f>SUM('[1]Imports USD'!KL$261:KL$264)/1000</f>
        <v>4234.3180000000002</v>
      </c>
      <c r="CD4" s="9">
        <f>SUM('[1]Imports USD'!KM$261:KM$264)/1000</f>
        <v>4912.7844699999996</v>
      </c>
      <c r="CE4" s="9">
        <f>SUM('[1]Imports USD'!KN$261:KN$264)/1000</f>
        <v>5261.1530000000002</v>
      </c>
      <c r="CF4" s="9">
        <f>SUM('[1]Imports USD'!KO$261:KO$264)/1000</f>
        <v>5764.1790000000001</v>
      </c>
      <c r="CG4" s="9">
        <f>SUM('[1]Imports USD'!KP$261:KP$264)/1000</f>
        <v>5460.3185600000006</v>
      </c>
      <c r="CH4" s="9">
        <f>SUM('[1]Imports USD'!KQ$261:KQ$264)/1000</f>
        <v>5562.0505600000006</v>
      </c>
    </row>
    <row r="5" spans="1:86" ht="21.75" x14ac:dyDescent="0.65">
      <c r="A5" s="45" t="s">
        <v>14</v>
      </c>
      <c r="B5" s="16" t="s">
        <v>18</v>
      </c>
      <c r="C5" s="9">
        <v>65.860225</v>
      </c>
      <c r="D5" s="9">
        <v>33.483800000000002</v>
      </c>
      <c r="E5" s="9">
        <v>47.946759999999998</v>
      </c>
      <c r="F5" s="9">
        <v>68.333389999999994</v>
      </c>
      <c r="G5" s="9">
        <f t="shared" si="0"/>
        <v>77.692729999999997</v>
      </c>
      <c r="H5" s="9">
        <v>58.31918309000001</v>
      </c>
      <c r="I5" s="9">
        <f t="shared" ref="I5:I16" si="4">SUM(AM5:AX5)</f>
        <v>109.77604288000001</v>
      </c>
      <c r="J5" s="9">
        <f t="shared" si="1"/>
        <v>127.17128000000001</v>
      </c>
      <c r="K5" s="9">
        <f t="shared" si="2"/>
        <v>89.351629999999986</v>
      </c>
      <c r="L5" s="9">
        <f t="shared" si="3"/>
        <v>89.041789999999992</v>
      </c>
      <c r="O5" s="9">
        <v>10.345439999999998</v>
      </c>
      <c r="P5" s="9">
        <v>8.82409</v>
      </c>
      <c r="Q5" s="9">
        <v>7.1757499999999999</v>
      </c>
      <c r="R5" s="9">
        <v>3.03477</v>
      </c>
      <c r="S5" s="9">
        <v>5.9696800000000003</v>
      </c>
      <c r="T5" s="9">
        <v>4.3172799999999993</v>
      </c>
      <c r="U5" s="9">
        <v>7.0438999999999998</v>
      </c>
      <c r="V5" s="9">
        <v>6.3479999999999999</v>
      </c>
      <c r="W5" s="9">
        <v>4.08643</v>
      </c>
      <c r="X5" s="9">
        <v>6.8673899999999994</v>
      </c>
      <c r="Y5" s="9">
        <v>7.6349999999999998</v>
      </c>
      <c r="Z5" s="9">
        <v>6.0449999999999999</v>
      </c>
      <c r="AA5" s="9">
        <v>6.3860000000000001</v>
      </c>
      <c r="AB5" s="9">
        <v>5.4209420000000001</v>
      </c>
      <c r="AC5" s="9">
        <v>4.583888</v>
      </c>
      <c r="AD5" s="9">
        <v>3.6745569999999996</v>
      </c>
      <c r="AE5" s="9">
        <v>3.0648605999999998</v>
      </c>
      <c r="AF5" s="9">
        <v>4.1921900000000001</v>
      </c>
      <c r="AG5" s="9">
        <v>4.445241489999999</v>
      </c>
      <c r="AH5" s="9">
        <v>5.4273060000000006</v>
      </c>
      <c r="AI5" s="9">
        <v>3.9940000000000002</v>
      </c>
      <c r="AJ5" s="9">
        <v>5.9000290000000009</v>
      </c>
      <c r="AK5" s="9">
        <v>3.8916290000000004</v>
      </c>
      <c r="AL5" s="9">
        <v>7.338540000000001</v>
      </c>
      <c r="AM5" s="9">
        <v>5.1351527000000008</v>
      </c>
      <c r="AN5" s="9">
        <v>8</v>
      </c>
      <c r="AO5" s="9">
        <v>9.4927035999999987</v>
      </c>
      <c r="AP5" s="9">
        <v>9.8528730000000007</v>
      </c>
      <c r="AQ5" s="9">
        <v>4.9347915799999997</v>
      </c>
      <c r="AR5" s="9">
        <v>8.2608420000000002</v>
      </c>
      <c r="AS5" s="9">
        <v>6.4599999999999991</v>
      </c>
      <c r="AT5" s="9">
        <v>4.8453900000000001</v>
      </c>
      <c r="AU5" s="9">
        <v>8.6346900000000009</v>
      </c>
      <c r="AV5" s="9">
        <v>13.663629999999999</v>
      </c>
      <c r="AW5" s="9">
        <v>12.736849999999999</v>
      </c>
      <c r="AX5" s="9">
        <v>17.759119999999999</v>
      </c>
      <c r="AY5" s="9">
        <v>11.337439999999999</v>
      </c>
      <c r="AZ5" s="9">
        <v>13.10244</v>
      </c>
      <c r="BA5" s="9">
        <v>12.011369999999999</v>
      </c>
      <c r="BB5" s="9">
        <v>11.256030000000001</v>
      </c>
      <c r="BC5" s="9">
        <v>10.02126</v>
      </c>
      <c r="BD5" s="9">
        <v>11.20392</v>
      </c>
      <c r="BE5" s="9">
        <v>11.700790000000001</v>
      </c>
      <c r="BF5" s="9">
        <v>13.416600000000001</v>
      </c>
      <c r="BG5" s="9">
        <v>7.9906399999999991</v>
      </c>
      <c r="BH5" s="9">
        <v>10.6898</v>
      </c>
      <c r="BI5" s="9">
        <v>5.3275899999999998</v>
      </c>
      <c r="BJ5" s="9">
        <v>9.1134000000000004</v>
      </c>
      <c r="BK5" s="9">
        <v>7.8262600000000004</v>
      </c>
      <c r="BL5" s="9">
        <v>10.85012</v>
      </c>
      <c r="BM5" s="9">
        <v>9.9386499999999991</v>
      </c>
      <c r="BN5" s="9">
        <f>SUM('[1]Imports USD'!JW$265:JW$266)/1000</f>
        <v>9.9590600000000009</v>
      </c>
      <c r="BO5" s="9">
        <f>SUM('[1]Imports USD'!JX$265:JX$266)/1000</f>
        <v>6.6545400000000008</v>
      </c>
      <c r="BP5" s="9">
        <f>SUM('[1]Imports USD'!JY$265:JY$266)/1000</f>
        <v>7.6290699999999996</v>
      </c>
      <c r="BQ5" s="9">
        <f>SUM('[1]Imports USD'!JZ$265:JZ$266)/1000</f>
        <v>4.8889799999999992</v>
      </c>
      <c r="BR5" s="9">
        <f>SUM('[1]Imports USD'!KA$265:KA$266)/1000</f>
        <v>7.9431000000000003</v>
      </c>
      <c r="BS5" s="9">
        <f>SUM('[1]Imports USD'!KB$265:KB$266)/1000</f>
        <v>5.4901099999999996</v>
      </c>
      <c r="BT5" s="9">
        <f>SUM('[1]Imports USD'!KC$265:KC$266)/1000</f>
        <v>6.1966399999999995</v>
      </c>
      <c r="BU5" s="9">
        <f>SUM('[1]Imports USD'!KD$265:KD$266)/1000</f>
        <v>5.7350099999999999</v>
      </c>
      <c r="BV5" s="9">
        <f>SUM('[1]Imports USD'!KE$265:KE$266)/1000</f>
        <v>6.2400900000000004</v>
      </c>
      <c r="BW5" s="9">
        <f>SUM('[1]Imports USD'!KF$265:KF$266)/1000</f>
        <v>6.6264899999999995</v>
      </c>
      <c r="BX5" s="9">
        <f>SUM('[1]Imports USD'!KG$265:KG$266)/1000</f>
        <v>4.9973400000000003</v>
      </c>
      <c r="BY5" s="9">
        <f>SUM('[1]Imports USD'!KH$265:KH$266)/1000</f>
        <v>7.327840000000001</v>
      </c>
      <c r="BZ5" s="9">
        <f>SUM('[1]Imports USD'!KI$265:KI$266)/1000</f>
        <v>5.5318900000000006</v>
      </c>
      <c r="CA5" s="9">
        <f>SUM('[1]Imports USD'!KJ$265:KJ$266)/1000</f>
        <v>8.4495100000000001</v>
      </c>
      <c r="CB5" s="9">
        <f>SUM('[1]Imports USD'!KK$265:KK$266)/1000</f>
        <v>6.4207000000000001</v>
      </c>
      <c r="CC5" s="9">
        <f>SUM('[1]Imports USD'!KL$265:KL$266)/1000</f>
        <v>6.9654500000000006</v>
      </c>
      <c r="CD5" s="9">
        <f>SUM('[1]Imports USD'!KM$265:KM$266)/1000</f>
        <v>6.4382199999999994</v>
      </c>
      <c r="CE5" s="9">
        <f>SUM('[1]Imports USD'!KN$265:KN$266)/1000</f>
        <v>6.8407999999999998</v>
      </c>
      <c r="CF5" s="9">
        <f>SUM('[1]Imports USD'!KO$265:KO$266)/1000</f>
        <v>9.4595200000000013</v>
      </c>
      <c r="CG5" s="9">
        <f>SUM('[1]Imports USD'!KP$265:KP$266)/1000</f>
        <v>8.6056000000000008</v>
      </c>
      <c r="CH5" s="9">
        <f>SUM('[1]Imports USD'!KQ$265:KQ$266)/1000</f>
        <v>11.378429999999998</v>
      </c>
    </row>
    <row r="6" spans="1:86" ht="21.75" x14ac:dyDescent="0.65">
      <c r="A6" s="45" t="s">
        <v>13</v>
      </c>
      <c r="B6" s="16" t="s">
        <v>20</v>
      </c>
      <c r="C6" s="9">
        <v>131.69325599999999</v>
      </c>
      <c r="D6" s="9">
        <v>95.309299999999993</v>
      </c>
      <c r="E6" s="9">
        <v>140.29798</v>
      </c>
      <c r="F6" s="9">
        <v>92.053200000000004</v>
      </c>
      <c r="G6" s="9">
        <f t="shared" si="0"/>
        <v>132.96036999999998</v>
      </c>
      <c r="H6" s="9">
        <v>254.90236365999999</v>
      </c>
      <c r="I6" s="9">
        <f t="shared" si="4"/>
        <v>263.37812604000004</v>
      </c>
      <c r="J6" s="9">
        <f t="shared" si="1"/>
        <v>266.53917947999997</v>
      </c>
      <c r="K6" s="9">
        <f t="shared" si="2"/>
        <v>803.03887999999984</v>
      </c>
      <c r="L6" s="9">
        <f t="shared" si="3"/>
        <v>612.37818000000004</v>
      </c>
      <c r="O6" s="9">
        <v>18.513830000000002</v>
      </c>
      <c r="P6" s="9">
        <v>12.502630000000002</v>
      </c>
      <c r="Q6" s="9">
        <v>13.82657</v>
      </c>
      <c r="R6" s="9">
        <v>9.8592399999999998</v>
      </c>
      <c r="S6" s="9">
        <v>11.379860000000001</v>
      </c>
      <c r="T6" s="9">
        <v>9.49986</v>
      </c>
      <c r="U6" s="9">
        <v>8.9493599999999986</v>
      </c>
      <c r="V6" s="9">
        <v>8.4260000000000002</v>
      </c>
      <c r="W6" s="9">
        <v>8.7255500000000001</v>
      </c>
      <c r="X6" s="9">
        <v>10.27139</v>
      </c>
      <c r="Y6" s="9">
        <v>9.7268399999999993</v>
      </c>
      <c r="Z6" s="9">
        <v>11.27924</v>
      </c>
      <c r="AA6" s="9">
        <v>10.568</v>
      </c>
      <c r="AB6" s="9">
        <v>10.587659650000001</v>
      </c>
      <c r="AC6" s="9">
        <v>14.78768642</v>
      </c>
      <c r="AD6" s="9">
        <v>15.284680730000002</v>
      </c>
      <c r="AE6" s="9">
        <v>20.215711110000001</v>
      </c>
      <c r="AF6" s="9">
        <v>33.49995839000001</v>
      </c>
      <c r="AG6" s="9">
        <v>22.906684379999998</v>
      </c>
      <c r="AH6" s="9">
        <v>22.981567019999996</v>
      </c>
      <c r="AI6" s="9">
        <v>17.469879999999996</v>
      </c>
      <c r="AJ6" s="9">
        <v>28.526031959999997</v>
      </c>
      <c r="AK6" s="9">
        <v>27.684403199999998</v>
      </c>
      <c r="AL6" s="9">
        <v>30.390100799999999</v>
      </c>
      <c r="AM6" s="9">
        <v>23.922259190000002</v>
      </c>
      <c r="AN6" s="9">
        <v>19</v>
      </c>
      <c r="AO6" s="9">
        <v>22.605145790000002</v>
      </c>
      <c r="AP6" s="9">
        <v>22.668660710000001</v>
      </c>
      <c r="AQ6" s="9">
        <v>24.711609870000004</v>
      </c>
      <c r="AR6" s="9">
        <v>19.742865979999998</v>
      </c>
      <c r="AS6" s="9">
        <v>19.774948500000004</v>
      </c>
      <c r="AT6" s="9">
        <v>21.204074000000002</v>
      </c>
      <c r="AU6" s="9">
        <v>20.275113000000029</v>
      </c>
      <c r="AV6" s="9">
        <v>17.012830000000001</v>
      </c>
      <c r="AW6" s="9">
        <v>19.506298000000001</v>
      </c>
      <c r="AX6" s="9">
        <v>32.954321</v>
      </c>
      <c r="AY6" s="9">
        <v>20.451699999999995</v>
      </c>
      <c r="AZ6" s="9">
        <v>23.128920000000001</v>
      </c>
      <c r="BA6" s="9">
        <v>20.713747999999999</v>
      </c>
      <c r="BB6" s="9">
        <v>21.946700239999998</v>
      </c>
      <c r="BC6" s="9">
        <v>21.688909939999998</v>
      </c>
      <c r="BD6" s="9">
        <v>19.650371100000001</v>
      </c>
      <c r="BE6" s="9">
        <v>19.666340470000002</v>
      </c>
      <c r="BF6" s="9">
        <v>26.284673929999997</v>
      </c>
      <c r="BG6" s="9">
        <v>21.809280000000001</v>
      </c>
      <c r="BH6" s="9">
        <v>23.785270000000001</v>
      </c>
      <c r="BI6" s="9">
        <v>24.103075799999999</v>
      </c>
      <c r="BJ6" s="9">
        <v>23.310189999999999</v>
      </c>
      <c r="BK6" s="9">
        <v>30.930059999999997</v>
      </c>
      <c r="BL6" s="9">
        <v>365.50109000000003</v>
      </c>
      <c r="BM6" s="9">
        <v>39.975650000000002</v>
      </c>
      <c r="BN6" s="9">
        <f>SUM('[1]Imports USD'!JW$267:JW$268)/1000</f>
        <v>38.433860000000003</v>
      </c>
      <c r="BO6" s="9">
        <f>SUM('[1]Imports USD'!JX$267:JX$268)/1000</f>
        <v>39.021119999999996</v>
      </c>
      <c r="BP6" s="9">
        <f>SUM('[1]Imports USD'!JY$267:JY$268)/1000</f>
        <v>45.211659999999995</v>
      </c>
      <c r="BQ6" s="9">
        <f>SUM('[1]Imports USD'!JZ$267:JZ$268)/1000</f>
        <v>44.196660000000001</v>
      </c>
      <c r="BR6" s="9">
        <f>SUM('[1]Imports USD'!KA$267:KA$268)/1000</f>
        <v>36.840980000000002</v>
      </c>
      <c r="BS6" s="9">
        <f>SUM('[1]Imports USD'!KB$267:KB$268)/1000</f>
        <v>32.933999999999997</v>
      </c>
      <c r="BT6" s="9">
        <f>SUM('[1]Imports USD'!KC$267:KC$268)/1000</f>
        <v>40.068169999999995</v>
      </c>
      <c r="BU6" s="9">
        <f>SUM('[1]Imports USD'!KD$267:KD$268)/1000</f>
        <v>35.959350000000001</v>
      </c>
      <c r="BV6" s="9">
        <f>SUM('[1]Imports USD'!KE$267:KE$268)/1000</f>
        <v>53.966279999999998</v>
      </c>
      <c r="BW6" s="9">
        <f>SUM('[1]Imports USD'!KF$267:KF$268)/1000</f>
        <v>59.614519999999999</v>
      </c>
      <c r="BX6" s="9">
        <f>SUM('[1]Imports USD'!KG$267:KG$268)/1000</f>
        <v>34.967059999999989</v>
      </c>
      <c r="BY6" s="9">
        <f>SUM('[1]Imports USD'!KH$267:KH$268)/1000</f>
        <v>43.830680000000001</v>
      </c>
      <c r="BZ6" s="9">
        <f>SUM('[1]Imports USD'!KI$267:KI$268)/1000</f>
        <v>41.554169999999999</v>
      </c>
      <c r="CA6" s="9">
        <f>SUM('[1]Imports USD'!KJ$267:KJ$268)/1000</f>
        <v>45.297920000000005</v>
      </c>
      <c r="CB6" s="9">
        <f>SUM('[1]Imports USD'!KK$267:KK$268)/1000</f>
        <v>39.899430000000002</v>
      </c>
      <c r="CC6" s="9">
        <f>SUM('[1]Imports USD'!KL$267:KL$268)/1000</f>
        <v>56.356339999999989</v>
      </c>
      <c r="CD6" s="9">
        <f>SUM('[1]Imports USD'!KM$267:KM$268)/1000</f>
        <v>49.292109999999994</v>
      </c>
      <c r="CE6" s="9">
        <f>SUM('[1]Imports USD'!KN$267:KN$268)/1000</f>
        <v>49.546080000000003</v>
      </c>
      <c r="CF6" s="9">
        <f>SUM('[1]Imports USD'!KO$267:KO$268)/1000</f>
        <v>85.812440000000024</v>
      </c>
      <c r="CG6" s="9">
        <f>SUM('[1]Imports USD'!KP$267:KP$268)/1000</f>
        <v>49.384310000000006</v>
      </c>
      <c r="CH6" s="9">
        <f>SUM('[1]Imports USD'!KQ$267:KQ$268)/1000</f>
        <v>56.823120000000003</v>
      </c>
    </row>
    <row r="7" spans="1:86" ht="21.75" x14ac:dyDescent="0.65">
      <c r="A7" s="45" t="s">
        <v>12</v>
      </c>
      <c r="B7" s="16" t="s">
        <v>18</v>
      </c>
      <c r="C7" s="9">
        <v>1185.0100400000001</v>
      </c>
      <c r="D7" s="9">
        <v>1181.06414</v>
      </c>
      <c r="E7" s="9">
        <v>1756.7046545600001</v>
      </c>
      <c r="F7" s="9">
        <v>1791.1245999999999</v>
      </c>
      <c r="G7" s="9">
        <f t="shared" si="0"/>
        <v>2471.1360994300003</v>
      </c>
      <c r="H7" s="9">
        <v>2602.8270539700002</v>
      </c>
      <c r="I7" s="9">
        <f t="shared" si="4"/>
        <v>2350.3551148199999</v>
      </c>
      <c r="J7" s="9">
        <f t="shared" si="1"/>
        <v>2734.0362188600002</v>
      </c>
      <c r="K7" s="9">
        <f t="shared" si="2"/>
        <v>3177.7917600000001</v>
      </c>
      <c r="L7" s="9">
        <f t="shared" si="3"/>
        <v>4626.8014300000004</v>
      </c>
      <c r="O7" s="9">
        <v>215.51496999999998</v>
      </c>
      <c r="P7" s="9">
        <v>213.88006999999999</v>
      </c>
      <c r="Q7" s="9">
        <v>245.05566999999999</v>
      </c>
      <c r="R7" s="9">
        <v>175.08248999999998</v>
      </c>
      <c r="S7" s="9">
        <v>227.74065999999999</v>
      </c>
      <c r="T7" s="9">
        <v>201.90755000000001</v>
      </c>
      <c r="U7" s="9">
        <v>223.76482999999999</v>
      </c>
      <c r="V7" s="9">
        <v>215.803</v>
      </c>
      <c r="W7" s="9">
        <v>198.93459999999999</v>
      </c>
      <c r="X7" s="9">
        <v>195.00124885000002</v>
      </c>
      <c r="Y7" s="9">
        <v>164.08274940999999</v>
      </c>
      <c r="Z7" s="9">
        <v>194.36826117000001</v>
      </c>
      <c r="AA7" s="9">
        <v>219.767</v>
      </c>
      <c r="AB7" s="9">
        <v>215.01181047999998</v>
      </c>
      <c r="AC7" s="9">
        <v>208.84651837000001</v>
      </c>
      <c r="AD7" s="9">
        <v>211.04827585000001</v>
      </c>
      <c r="AE7" s="9">
        <v>246.04323417000003</v>
      </c>
      <c r="AF7" s="9">
        <v>238.83189602999997</v>
      </c>
      <c r="AG7" s="9">
        <v>255.68270036999996</v>
      </c>
      <c r="AH7" s="9">
        <v>213.3251487</v>
      </c>
      <c r="AI7" s="9">
        <v>217.47291000000001</v>
      </c>
      <c r="AJ7" s="9">
        <v>177.18964600000001</v>
      </c>
      <c r="AK7" s="9">
        <v>217.17627500000003</v>
      </c>
      <c r="AL7" s="9">
        <v>182.43163899999996</v>
      </c>
      <c r="AM7" s="9">
        <v>189.92173434999998</v>
      </c>
      <c r="AN7" s="9">
        <v>171</v>
      </c>
      <c r="AO7" s="9">
        <v>199.3609094</v>
      </c>
      <c r="AP7" s="9">
        <v>173.64778717999999</v>
      </c>
      <c r="AQ7" s="9">
        <v>249.40957198000001</v>
      </c>
      <c r="AR7" s="9">
        <v>214.06386123999999</v>
      </c>
      <c r="AS7" s="9">
        <v>213.51523967000003</v>
      </c>
      <c r="AT7" s="9">
        <v>201.14311499999999</v>
      </c>
      <c r="AU7" s="9">
        <v>192.28637999999998</v>
      </c>
      <c r="AV7" s="9">
        <v>157.30640599999998</v>
      </c>
      <c r="AW7" s="9">
        <v>195.041258</v>
      </c>
      <c r="AX7" s="9">
        <v>193.658852</v>
      </c>
      <c r="AY7" s="9">
        <v>198.63381000000001</v>
      </c>
      <c r="AZ7" s="9">
        <v>185.297158</v>
      </c>
      <c r="BA7" s="9">
        <v>228.25639000000001</v>
      </c>
      <c r="BB7" s="9">
        <v>199.34170688</v>
      </c>
      <c r="BC7" s="9">
        <v>222.21148609000002</v>
      </c>
      <c r="BD7" s="9">
        <v>227.78633400000001</v>
      </c>
      <c r="BE7" s="9">
        <v>241.75214532000001</v>
      </c>
      <c r="BF7" s="9">
        <v>249.88060096000001</v>
      </c>
      <c r="BG7" s="9">
        <v>231.27702000000002</v>
      </c>
      <c r="BH7" s="9">
        <v>181.72723999999999</v>
      </c>
      <c r="BI7" s="9">
        <v>335.32541760999999</v>
      </c>
      <c r="BJ7" s="9">
        <v>232.54691</v>
      </c>
      <c r="BK7" s="9">
        <v>242.65261000000001</v>
      </c>
      <c r="BL7" s="9">
        <v>229.87888000000001</v>
      </c>
      <c r="BM7" s="9">
        <v>305.99463000000003</v>
      </c>
      <c r="BN7" s="9">
        <f>SUM('[1]Imports USD'!JW$269:JW$271)/1000</f>
        <v>222.37819999999999</v>
      </c>
      <c r="BO7" s="9">
        <f>SUM('[1]Imports USD'!JX$269:JX$271)/1000</f>
        <v>305.46388000000002</v>
      </c>
      <c r="BP7" s="9">
        <f>SUM('[1]Imports USD'!JY$269:JY$271)/1000</f>
        <v>269.91052999999999</v>
      </c>
      <c r="BQ7" s="9">
        <f>SUM('[1]Imports USD'!JZ$269:JZ$271)/1000</f>
        <v>281.65010999999998</v>
      </c>
      <c r="BR7" s="9">
        <f>SUM('[1]Imports USD'!KA$269:KA$271)/1000</f>
        <v>297.41766000000001</v>
      </c>
      <c r="BS7" s="9">
        <f>SUM('[1]Imports USD'!KB$269:KB$271)/1000</f>
        <v>264.48108000000002</v>
      </c>
      <c r="BT7" s="9">
        <f>SUM('[1]Imports USD'!KC$269:KC$271)/1000</f>
        <v>233.95558000000003</v>
      </c>
      <c r="BU7" s="9">
        <f>SUM('[1]Imports USD'!KD$269:KD$271)/1000</f>
        <v>234.44230000000002</v>
      </c>
      <c r="BV7" s="9">
        <f>SUM('[1]Imports USD'!KE$269:KE$271)/1000</f>
        <v>289.56630000000001</v>
      </c>
      <c r="BW7" s="9">
        <f>SUM('[1]Imports USD'!KF$269:KF$271)/1000</f>
        <v>293.97982000000002</v>
      </c>
      <c r="BX7" s="9">
        <f>SUM('[1]Imports USD'!KG$269:KG$271)/1000</f>
        <v>272.86196999999999</v>
      </c>
      <c r="BY7" s="9">
        <f>SUM('[1]Imports USD'!KH$269:KH$271)/1000</f>
        <v>287.46148999999997</v>
      </c>
      <c r="BZ7" s="9">
        <f>SUM('[1]Imports USD'!KI$269:KI$271)/1000</f>
        <v>312.71821</v>
      </c>
      <c r="CA7" s="9">
        <f>SUM('[1]Imports USD'!KJ$269:KJ$271)/1000</f>
        <v>406.21997000000005</v>
      </c>
      <c r="CB7" s="9">
        <f>SUM('[1]Imports USD'!KK$269:KK$271)/1000</f>
        <v>449.70463000000001</v>
      </c>
      <c r="CC7" s="9">
        <f>SUM('[1]Imports USD'!KL$269:KL$271)/1000</f>
        <v>479.50582000000003</v>
      </c>
      <c r="CD7" s="9">
        <f>SUM('[1]Imports USD'!KM$269:KM$271)/1000</f>
        <v>448.02414999999996</v>
      </c>
      <c r="CE7" s="9">
        <f>SUM('[1]Imports USD'!KN$269:KN$271)/1000</f>
        <v>414.38344000000001</v>
      </c>
      <c r="CF7" s="9">
        <f>SUM('[1]Imports USD'!KO$269:KO$271)/1000</f>
        <v>502.29025999999999</v>
      </c>
      <c r="CG7" s="9">
        <f>SUM('[1]Imports USD'!KP$269:KP$271)/1000</f>
        <v>449.73451</v>
      </c>
      <c r="CH7" s="9">
        <f>SUM('[1]Imports USD'!KQ$269:KQ$271)/1000</f>
        <v>309.91716000000002</v>
      </c>
    </row>
    <row r="8" spans="1:86" ht="21.75" x14ac:dyDescent="0.65">
      <c r="A8" s="45" t="s">
        <v>11</v>
      </c>
      <c r="B8" s="16" t="s">
        <v>19</v>
      </c>
      <c r="C8" s="9">
        <v>47.53</v>
      </c>
      <c r="D8" s="9">
        <v>39.994660000000003</v>
      </c>
      <c r="E8" s="9">
        <v>40.613</v>
      </c>
      <c r="F8" s="9">
        <v>27.608000000000001</v>
      </c>
      <c r="G8" s="9">
        <f t="shared" si="0"/>
        <v>75.536569999999998</v>
      </c>
      <c r="H8" s="9">
        <v>197.05400000000003</v>
      </c>
      <c r="I8" s="9">
        <f t="shared" si="4"/>
        <v>424.74442453999995</v>
      </c>
      <c r="J8" s="9">
        <f t="shared" si="1"/>
        <v>251.51399999999995</v>
      </c>
      <c r="K8" s="9">
        <f t="shared" si="2"/>
        <v>12784.52622</v>
      </c>
      <c r="L8" s="9">
        <f t="shared" si="3"/>
        <v>7802.5124899999992</v>
      </c>
      <c r="O8" s="9">
        <v>7.7640000000000002</v>
      </c>
      <c r="P8" s="9">
        <v>3.8220000000000001</v>
      </c>
      <c r="Q8" s="9">
        <v>4.1870000000000003</v>
      </c>
      <c r="R8" s="9">
        <v>3.3809999999999998</v>
      </c>
      <c r="S8" s="9">
        <v>4.8789999999999996</v>
      </c>
      <c r="T8" s="9">
        <v>13.404</v>
      </c>
      <c r="U8" s="9">
        <v>5.6609999999999996</v>
      </c>
      <c r="V8" s="9">
        <v>5.5460000000000003</v>
      </c>
      <c r="W8" s="9">
        <v>5.8140000000000001</v>
      </c>
      <c r="X8" s="9">
        <v>9.0565699999999989</v>
      </c>
      <c r="Y8" s="9">
        <v>6.6920000000000002</v>
      </c>
      <c r="Z8" s="9">
        <v>5.33</v>
      </c>
      <c r="AA8" s="9">
        <v>2.0910000000000002</v>
      </c>
      <c r="AB8" s="9">
        <v>2.02</v>
      </c>
      <c r="AC8" s="9">
        <v>1.5840000000000001</v>
      </c>
      <c r="AD8" s="9">
        <v>21.86</v>
      </c>
      <c r="AE8" s="9">
        <v>21.026</v>
      </c>
      <c r="AF8" s="9">
        <v>12.742000000000001</v>
      </c>
      <c r="AG8" s="9">
        <v>15.943</v>
      </c>
      <c r="AH8" s="9">
        <v>12.955</v>
      </c>
      <c r="AI8" s="9">
        <v>13.577999999999999</v>
      </c>
      <c r="AJ8" s="9">
        <v>18.466999999999999</v>
      </c>
      <c r="AK8" s="9">
        <v>37.249000000000002</v>
      </c>
      <c r="AL8" s="9">
        <v>37.539000000000001</v>
      </c>
      <c r="AM8" s="9">
        <v>34.054720000000003</v>
      </c>
      <c r="AN8" s="9">
        <v>32</v>
      </c>
      <c r="AO8" s="9">
        <v>41.885704539999999</v>
      </c>
      <c r="AP8" s="9">
        <v>45.119</v>
      </c>
      <c r="AQ8" s="9">
        <v>41.603000000000002</v>
      </c>
      <c r="AR8" s="9">
        <v>49.417999999999999</v>
      </c>
      <c r="AS8" s="9">
        <v>48.36</v>
      </c>
      <c r="AT8" s="9">
        <v>32.673999999999999</v>
      </c>
      <c r="AU8" s="9">
        <v>30.396999999999998</v>
      </c>
      <c r="AV8" s="9">
        <v>28.563000000000002</v>
      </c>
      <c r="AW8" s="9">
        <v>21.791999999999998</v>
      </c>
      <c r="AX8" s="9">
        <v>18.878</v>
      </c>
      <c r="AY8" s="9">
        <v>12.526999999999999</v>
      </c>
      <c r="AZ8" s="9">
        <v>11.103</v>
      </c>
      <c r="BA8" s="9">
        <v>23.727</v>
      </c>
      <c r="BB8" s="9">
        <v>19.138999999999999</v>
      </c>
      <c r="BC8" s="9">
        <v>20.905999999999999</v>
      </c>
      <c r="BD8" s="9">
        <v>30.574000000000002</v>
      </c>
      <c r="BE8" s="9">
        <v>25.834</v>
      </c>
      <c r="BF8" s="9">
        <v>22.498000000000001</v>
      </c>
      <c r="BG8" s="9">
        <v>14.789</v>
      </c>
      <c r="BH8" s="9">
        <v>26.422000000000001</v>
      </c>
      <c r="BI8" s="9">
        <v>20.56</v>
      </c>
      <c r="BJ8" s="9">
        <v>23.434999999999999</v>
      </c>
      <c r="BK8" s="9">
        <v>6.8129999999999997</v>
      </c>
      <c r="BL8" s="9">
        <v>144.036</v>
      </c>
      <c r="BM8" s="9">
        <v>222.43100000000001</v>
      </c>
      <c r="BN8" s="9">
        <f>SUM('[1]Imports USD'!JW$272:JW$276)/1000</f>
        <v>161.095</v>
      </c>
      <c r="BO8" s="9">
        <f>SUM('[1]Imports USD'!JX$272:JX$276)/1000</f>
        <v>157.745</v>
      </c>
      <c r="BP8" s="9">
        <f>SUM('[1]Imports USD'!JY$272:JY$276)/1000</f>
        <v>274.76299999999998</v>
      </c>
      <c r="BQ8" s="9">
        <f>SUM('[1]Imports USD'!JZ$272:JZ$276)/1000</f>
        <v>1541.596</v>
      </c>
      <c r="BR8" s="9">
        <f>SUM('[1]Imports USD'!KA$272:KA$276)/1000</f>
        <v>162.19499999999999</v>
      </c>
      <c r="BS8" s="9">
        <f>SUM('[1]Imports USD'!KB$272:KB$276)/1000</f>
        <v>2096.7179999999998</v>
      </c>
      <c r="BT8" s="9">
        <f>SUM('[1]Imports USD'!KC$272:KC$276)/1000</f>
        <v>1673.4559999999999</v>
      </c>
      <c r="BU8" s="9">
        <f>SUM('[1]Imports USD'!KD$272:KD$276)/1000</f>
        <v>2146.3791799999999</v>
      </c>
      <c r="BV8" s="9">
        <f>SUM('[1]Imports USD'!KE$272:KE$276)/1000</f>
        <v>4197.2990399999999</v>
      </c>
      <c r="BW8" s="9">
        <f>SUM('[1]Imports USD'!KF$272:KF$276)/1000</f>
        <v>2869.8249999999998</v>
      </c>
      <c r="BX8" s="9">
        <f>SUM('[1]Imports USD'!KG$272:KG$276)/1000</f>
        <v>122.02800000000001</v>
      </c>
      <c r="BY8" s="9">
        <f>SUM('[1]Imports USD'!KH$272:KH$276)/1000</f>
        <v>288.87599999999998</v>
      </c>
      <c r="BZ8" s="9">
        <f>SUM('[1]Imports USD'!KI$272:KI$276)/1000</f>
        <v>681.48000999999999</v>
      </c>
      <c r="CA8" s="9">
        <f>SUM('[1]Imports USD'!KJ$272:KJ$276)/1000</f>
        <v>366.762</v>
      </c>
      <c r="CB8" s="9">
        <f>SUM('[1]Imports USD'!KK$272:KK$276)/1000</f>
        <v>348.39800000000002</v>
      </c>
      <c r="CC8" s="9">
        <f>SUM('[1]Imports USD'!KL$272:KL$276)/1000</f>
        <v>1140.43902</v>
      </c>
      <c r="CD8" s="9">
        <f>SUM('[1]Imports USD'!KM$272:KM$276)/1000</f>
        <v>366.34715999999997</v>
      </c>
      <c r="CE8" s="9">
        <f>SUM('[1]Imports USD'!KN$272:KN$276)/1000</f>
        <v>373.053</v>
      </c>
      <c r="CF8" s="9">
        <f>SUM('[1]Imports USD'!KO$272:KO$276)/1000</f>
        <v>263.05614000000003</v>
      </c>
      <c r="CG8" s="9">
        <f>SUM('[1]Imports USD'!KP$272:KP$276)/1000</f>
        <v>517.50815999999998</v>
      </c>
      <c r="CH8" s="9">
        <f>SUM('[1]Imports USD'!KQ$272:KQ$276)/1000</f>
        <v>464.74</v>
      </c>
    </row>
    <row r="9" spans="1:86" ht="21.75" x14ac:dyDescent="0.65">
      <c r="A9" s="45" t="s">
        <v>10</v>
      </c>
      <c r="B9" s="16" t="s">
        <v>18</v>
      </c>
      <c r="C9" s="9">
        <v>364.89328899999998</v>
      </c>
      <c r="D9" s="9">
        <v>391.97480999999999</v>
      </c>
      <c r="E9" s="9">
        <v>426.90109999999999</v>
      </c>
      <c r="F9" s="9">
        <v>574.56090000000006</v>
      </c>
      <c r="G9" s="9">
        <f t="shared" si="0"/>
        <v>576.43315999999993</v>
      </c>
      <c r="H9" s="9">
        <v>602.98119756899985</v>
      </c>
      <c r="I9" s="9">
        <f t="shared" si="4"/>
        <v>641.21135369000001</v>
      </c>
      <c r="J9" s="9">
        <f t="shared" si="1"/>
        <v>688.27163728999994</v>
      </c>
      <c r="K9" s="9">
        <f t="shared" si="2"/>
        <v>894.55890000000011</v>
      </c>
      <c r="L9" s="9">
        <f t="shared" si="3"/>
        <v>1356.7504599999997</v>
      </c>
      <c r="O9" s="9">
        <v>53.450880000000005</v>
      </c>
      <c r="P9" s="9">
        <v>36.62838</v>
      </c>
      <c r="Q9" s="9">
        <v>67.20147</v>
      </c>
      <c r="R9" s="9">
        <v>47.217160000000007</v>
      </c>
      <c r="S9" s="9">
        <v>52.84928</v>
      </c>
      <c r="T9" s="9">
        <v>48.626129999999996</v>
      </c>
      <c r="U9" s="9">
        <v>66.139719999999997</v>
      </c>
      <c r="V9" s="9">
        <v>45.118000000000002</v>
      </c>
      <c r="W9" s="9">
        <v>41.400010000000002</v>
      </c>
      <c r="X9" s="9">
        <v>50.872930000000004</v>
      </c>
      <c r="Y9" s="9">
        <v>48.890589999999996</v>
      </c>
      <c r="Z9" s="9">
        <v>18.038610000000002</v>
      </c>
      <c r="AA9" s="9">
        <v>45.834000000000003</v>
      </c>
      <c r="AB9" s="9">
        <v>41.123855800000022</v>
      </c>
      <c r="AC9" s="9">
        <v>35.314320579999993</v>
      </c>
      <c r="AD9" s="9">
        <v>51.55631477999998</v>
      </c>
      <c r="AE9" s="9">
        <v>56.952427219999969</v>
      </c>
      <c r="AF9" s="9">
        <v>61.621516819</v>
      </c>
      <c r="AG9" s="9">
        <v>51.037012359999999</v>
      </c>
      <c r="AH9" s="9">
        <v>57.85316701</v>
      </c>
      <c r="AI9" s="9">
        <v>57.581150000000001</v>
      </c>
      <c r="AJ9" s="9">
        <v>44.999077</v>
      </c>
      <c r="AK9" s="9">
        <v>45.025216999999998</v>
      </c>
      <c r="AL9" s="9">
        <v>54.08313900000001</v>
      </c>
      <c r="AM9" s="9">
        <v>52.850325030000008</v>
      </c>
      <c r="AN9" s="9">
        <v>41</v>
      </c>
      <c r="AO9" s="9">
        <v>51.984261830000008</v>
      </c>
      <c r="AP9" s="9">
        <v>57.583233629999995</v>
      </c>
      <c r="AQ9" s="9">
        <v>57.101412590000024</v>
      </c>
      <c r="AR9" s="9">
        <v>58.386194999999994</v>
      </c>
      <c r="AS9" s="9">
        <v>57.293886609999916</v>
      </c>
      <c r="AT9" s="9">
        <v>57.193796999999996</v>
      </c>
      <c r="AU9" s="9">
        <v>47.070096000000007</v>
      </c>
      <c r="AV9" s="9">
        <v>52.249228000000002</v>
      </c>
      <c r="AW9" s="9">
        <v>54.517493999999999</v>
      </c>
      <c r="AX9" s="9">
        <v>53.981423999999997</v>
      </c>
      <c r="AY9" s="9">
        <v>58.102761000000001</v>
      </c>
      <c r="AZ9" s="9">
        <v>34.454875000000001</v>
      </c>
      <c r="BA9" s="9">
        <v>58.764890000000001</v>
      </c>
      <c r="BB9" s="9">
        <v>55.566524890000004</v>
      </c>
      <c r="BC9" s="9">
        <v>67.844600850000006</v>
      </c>
      <c r="BD9" s="9">
        <v>62.448653499999999</v>
      </c>
      <c r="BE9" s="9">
        <v>61.027251100000008</v>
      </c>
      <c r="BF9" s="9">
        <v>64.283366309999991</v>
      </c>
      <c r="BG9" s="9">
        <v>55.684003999999995</v>
      </c>
      <c r="BH9" s="9">
        <v>54.118595999999989</v>
      </c>
      <c r="BI9" s="9">
        <v>57.882883640000003</v>
      </c>
      <c r="BJ9" s="9">
        <v>58.093231000000003</v>
      </c>
      <c r="BK9" s="9">
        <v>95.781270000000006</v>
      </c>
      <c r="BL9" s="9">
        <v>69.617190000000008</v>
      </c>
      <c r="BM9" s="9">
        <v>73.748960000000011</v>
      </c>
      <c r="BN9" s="9">
        <f>SUM('[1]Imports USD'!JW$277:JW$279)/1000</f>
        <v>67.231539999999995</v>
      </c>
      <c r="BO9" s="9">
        <f>SUM('[1]Imports USD'!JX$277:JX$279)/1000</f>
        <v>95.876369999999994</v>
      </c>
      <c r="BP9" s="9">
        <f>SUM('[1]Imports USD'!JY$277:JY$279)/1000</f>
        <v>79.92389</v>
      </c>
      <c r="BQ9" s="9">
        <f>SUM('[1]Imports USD'!JZ$277:JZ$279)/1000</f>
        <v>76.636420000000001</v>
      </c>
      <c r="BR9" s="9">
        <f>SUM('[1]Imports USD'!KA$277:KA$279)/1000</f>
        <v>90.193870000000004</v>
      </c>
      <c r="BS9" s="9">
        <f>SUM('[1]Imports USD'!KB$277:KB$279)/1000</f>
        <v>73.553470000000004</v>
      </c>
      <c r="BT9" s="9">
        <f>SUM('[1]Imports USD'!KC$277:KC$279)/1000</f>
        <v>66.229529999999997</v>
      </c>
      <c r="BU9" s="9">
        <f>SUM('[1]Imports USD'!KD$277:KD$279)/1000</f>
        <v>31.697320000000001</v>
      </c>
      <c r="BV9" s="9">
        <f>SUM('[1]Imports USD'!KE$277:KE$279)/1000</f>
        <v>74.069069999999996</v>
      </c>
      <c r="BW9" s="9">
        <f>SUM('[1]Imports USD'!KF$277:KF$279)/1000</f>
        <v>75.376589999999993</v>
      </c>
      <c r="BX9" s="9">
        <f>SUM('[1]Imports USD'!KG$277:KG$279)/1000</f>
        <v>51.77599</v>
      </c>
      <c r="BY9" s="9">
        <f>SUM('[1]Imports USD'!KH$277:KH$279)/1000</f>
        <v>65.954229999999995</v>
      </c>
      <c r="BZ9" s="9">
        <f>SUM('[1]Imports USD'!KI$277:KI$279)/1000</f>
        <v>76.126639999999995</v>
      </c>
      <c r="CA9" s="9">
        <f>SUM('[1]Imports USD'!KJ$277:KJ$279)/1000</f>
        <v>83.568380000000005</v>
      </c>
      <c r="CB9" s="9">
        <f>SUM('[1]Imports USD'!KK$277:KK$279)/1000</f>
        <v>76.347979999999993</v>
      </c>
      <c r="CC9" s="9">
        <f>SUM('[1]Imports USD'!KL$277:KL$279)/1000</f>
        <v>78.75654999999999</v>
      </c>
      <c r="CD9" s="9">
        <f>SUM('[1]Imports USD'!KM$277:KM$279)/1000</f>
        <v>59.543169999999996</v>
      </c>
      <c r="CE9" s="9">
        <f>SUM('[1]Imports USD'!KN$277:KN$279)/1000</f>
        <v>59.633699999999997</v>
      </c>
      <c r="CF9" s="9">
        <f>SUM('[1]Imports USD'!KO$277:KO$279)/1000</f>
        <v>586.50865999999996</v>
      </c>
      <c r="CG9" s="9">
        <f>SUM('[1]Imports USD'!KP$277:KP$279)/1000</f>
        <v>71.323259999999991</v>
      </c>
      <c r="CH9" s="9">
        <f>SUM('[1]Imports USD'!KQ$277:KQ$279)/1000</f>
        <v>71.835309999999993</v>
      </c>
    </row>
    <row r="10" spans="1:86" ht="21.75" x14ac:dyDescent="0.65">
      <c r="A10" s="45" t="s">
        <v>9</v>
      </c>
      <c r="B10" s="16" t="s">
        <v>19</v>
      </c>
      <c r="C10" s="9">
        <v>283.96600000000001</v>
      </c>
      <c r="D10" s="9">
        <v>278.101</v>
      </c>
      <c r="E10" s="9">
        <v>384.68074999999999</v>
      </c>
      <c r="F10" s="9">
        <v>411.00400000000002</v>
      </c>
      <c r="G10" s="9">
        <f t="shared" si="0"/>
        <v>518.79909999999995</v>
      </c>
      <c r="H10" s="9">
        <v>540.20600000000002</v>
      </c>
      <c r="I10" s="9">
        <f t="shared" si="4"/>
        <v>547.08613300000002</v>
      </c>
      <c r="J10" s="9">
        <f t="shared" si="1"/>
        <v>548.48847999999998</v>
      </c>
      <c r="K10" s="9">
        <f t="shared" si="2"/>
        <v>612.70299999999997</v>
      </c>
      <c r="L10" s="9">
        <f t="shared" si="3"/>
        <v>705.97901999999999</v>
      </c>
      <c r="O10" s="9">
        <v>44.705000000000005</v>
      </c>
      <c r="P10" s="9">
        <v>40.817999999999998</v>
      </c>
      <c r="Q10" s="9">
        <v>47.512099999999997</v>
      </c>
      <c r="R10" s="9">
        <v>37.481000000000002</v>
      </c>
      <c r="S10" s="9">
        <v>40.447000000000003</v>
      </c>
      <c r="T10" s="9">
        <v>45.582999999999991</v>
      </c>
      <c r="U10" s="9">
        <v>38.071000000000005</v>
      </c>
      <c r="V10" s="9">
        <v>37.702999999999996</v>
      </c>
      <c r="W10" s="9">
        <v>43.532000000000004</v>
      </c>
      <c r="X10" s="9">
        <v>45.186000000000007</v>
      </c>
      <c r="Y10" s="9">
        <v>50.18099999999999</v>
      </c>
      <c r="Z10" s="9">
        <v>47.58</v>
      </c>
      <c r="AA10" s="9">
        <v>46.179000000000002</v>
      </c>
      <c r="AB10" s="9">
        <v>48.164000000000001</v>
      </c>
      <c r="AC10" s="9">
        <v>54.137</v>
      </c>
      <c r="AD10" s="9">
        <v>41.786999999999999</v>
      </c>
      <c r="AE10" s="9">
        <v>43.749000000000002</v>
      </c>
      <c r="AF10" s="9">
        <v>42.478999999999999</v>
      </c>
      <c r="AG10" s="9">
        <v>40.011000000000003</v>
      </c>
      <c r="AH10" s="9">
        <v>37.314</v>
      </c>
      <c r="AI10" s="9">
        <v>39.920999999999999</v>
      </c>
      <c r="AJ10" s="9">
        <v>35.982999999999997</v>
      </c>
      <c r="AK10" s="9">
        <v>52.661000000000001</v>
      </c>
      <c r="AL10" s="9">
        <v>57.820999999999998</v>
      </c>
      <c r="AM10" s="9">
        <v>57.842022999999998</v>
      </c>
      <c r="AN10" s="9">
        <v>59</v>
      </c>
      <c r="AO10" s="9">
        <v>62.444000000000003</v>
      </c>
      <c r="AP10" s="9">
        <v>46.504000000000005</v>
      </c>
      <c r="AQ10" s="9">
        <v>39.204670000000007</v>
      </c>
      <c r="AR10" s="9">
        <v>40.670000000000009</v>
      </c>
      <c r="AS10" s="9">
        <v>36.896999999999998</v>
      </c>
      <c r="AT10" s="9">
        <v>39.88044</v>
      </c>
      <c r="AU10" s="9">
        <v>30.118000000000006</v>
      </c>
      <c r="AV10" s="9">
        <v>46.155000000000001</v>
      </c>
      <c r="AW10" s="9">
        <v>47.916000000000004</v>
      </c>
      <c r="AX10" s="9">
        <v>40.454999999999998</v>
      </c>
      <c r="AY10" s="9">
        <v>40.213000000000001</v>
      </c>
      <c r="AZ10" s="9">
        <v>47.182000000000002</v>
      </c>
      <c r="BA10" s="9">
        <v>48.112000000000002</v>
      </c>
      <c r="BB10" s="9">
        <v>41.605759999999997</v>
      </c>
      <c r="BC10" s="9">
        <v>47.369</v>
      </c>
      <c r="BD10" s="9">
        <v>43.997</v>
      </c>
      <c r="BE10" s="9">
        <v>33.353000000000002</v>
      </c>
      <c r="BF10" s="9">
        <v>43.429000000000002</v>
      </c>
      <c r="BG10" s="9">
        <v>37.799999999999997</v>
      </c>
      <c r="BH10" s="9">
        <v>43.69</v>
      </c>
      <c r="BI10" s="9">
        <v>62.231720000000003</v>
      </c>
      <c r="BJ10" s="9">
        <v>59.506</v>
      </c>
      <c r="BK10" s="9">
        <v>54.939</v>
      </c>
      <c r="BL10" s="9">
        <v>56.734000000000002</v>
      </c>
      <c r="BM10" s="9">
        <v>64.174999999999997</v>
      </c>
      <c r="BN10" s="9">
        <f>SUM('[1]Imports USD'!JW$280:JW$285)/1000</f>
        <v>42.932000000000002</v>
      </c>
      <c r="BO10" s="9">
        <f>SUM('[1]Imports USD'!JX$280:JX$285)/1000</f>
        <v>49.567999999999998</v>
      </c>
      <c r="BP10" s="9">
        <f>SUM('[1]Imports USD'!JY$280:JY$285)/1000</f>
        <v>49.284999999999997</v>
      </c>
      <c r="BQ10" s="9">
        <f>SUM('[1]Imports USD'!JZ$280:JZ$285)/1000</f>
        <v>38.975000000000001</v>
      </c>
      <c r="BR10" s="9">
        <f>SUM('[1]Imports USD'!KA$280:KA$285)/1000</f>
        <v>46.17</v>
      </c>
      <c r="BS10" s="9">
        <f>SUM('[1]Imports USD'!KB$280:KB$285)/1000</f>
        <v>39.152000000000001</v>
      </c>
      <c r="BT10" s="9">
        <f>SUM('[1]Imports USD'!KC$280:KC$285)/1000</f>
        <v>44.679000000000002</v>
      </c>
      <c r="BU10" s="9">
        <f>SUM('[1]Imports USD'!KD$280:KD$285)/1000</f>
        <v>58.241</v>
      </c>
      <c r="BV10" s="9">
        <f>SUM('[1]Imports USD'!KE$280:KE$285)/1000</f>
        <v>67.852999999999994</v>
      </c>
      <c r="BW10" s="9">
        <f>SUM('[1]Imports USD'!KF$280:KF$285)/1000</f>
        <v>62.908000000000001</v>
      </c>
      <c r="BX10" s="9">
        <f>SUM('[1]Imports USD'!KG$280:KG$285)/1000</f>
        <v>63.183</v>
      </c>
      <c r="BY10" s="9">
        <f>SUM('[1]Imports USD'!KH$280:KH$285)/1000</f>
        <v>68.073999999999998</v>
      </c>
      <c r="BZ10" s="9">
        <f>SUM('[1]Imports USD'!KI$280:KI$285)/1000</f>
        <v>43.353000000000002</v>
      </c>
      <c r="CA10" s="9">
        <f>SUM('[1]Imports USD'!KJ$280:KJ$285)/1000</f>
        <v>53.451999999999998</v>
      </c>
      <c r="CB10" s="9">
        <f>SUM('[1]Imports USD'!KK$280:KK$285)/1000</f>
        <v>57.405000000000001</v>
      </c>
      <c r="CC10" s="9">
        <f>SUM('[1]Imports USD'!KL$280:KL$285)/1000</f>
        <v>50.165999999999997</v>
      </c>
      <c r="CD10" s="9">
        <f>SUM('[1]Imports USD'!KM$280:KM$285)/1000</f>
        <v>55.246000000000002</v>
      </c>
      <c r="CE10" s="9">
        <f>SUM('[1]Imports USD'!KN$280:KN$285)/1000</f>
        <v>46.69</v>
      </c>
      <c r="CF10" s="9">
        <f>SUM('[1]Imports USD'!KO$280:KO$285)/1000</f>
        <v>64.897000000000006</v>
      </c>
      <c r="CG10" s="9">
        <f>SUM('[1]Imports USD'!KP$280:KP$285)/1000</f>
        <v>68.742999999999995</v>
      </c>
      <c r="CH10" s="9">
        <f>SUM('[1]Imports USD'!KQ$280:KQ$285)/1000</f>
        <v>71.862020000000001</v>
      </c>
    </row>
    <row r="11" spans="1:86" ht="21.75" x14ac:dyDescent="0.65">
      <c r="A11" s="45" t="s">
        <v>8</v>
      </c>
      <c r="B11" s="16" t="s">
        <v>18</v>
      </c>
      <c r="C11" s="9">
        <v>14.705836</v>
      </c>
      <c r="D11" s="9">
        <v>12.537509999999999</v>
      </c>
      <c r="E11" s="9">
        <v>6.0776300000000001</v>
      </c>
      <c r="F11" s="9">
        <v>5.8347999999999995</v>
      </c>
      <c r="G11" s="9">
        <f t="shared" si="0"/>
        <v>13.106839999999998</v>
      </c>
      <c r="H11" s="9">
        <v>10.521446800000003</v>
      </c>
      <c r="I11" s="9">
        <f t="shared" si="4"/>
        <v>47.762809269999984</v>
      </c>
      <c r="J11" s="9">
        <f t="shared" si="1"/>
        <v>8.3216371500000008</v>
      </c>
      <c r="K11" s="9">
        <f t="shared" si="2"/>
        <v>14.512520000000002</v>
      </c>
      <c r="L11" s="9">
        <f t="shared" si="3"/>
        <v>17.899260000000002</v>
      </c>
      <c r="O11" s="9">
        <v>0.98838999999999999</v>
      </c>
      <c r="P11" s="9">
        <v>1.1292899999999999</v>
      </c>
      <c r="Q11" s="9">
        <v>1.6359600000000001</v>
      </c>
      <c r="R11" s="9">
        <v>1.60392</v>
      </c>
      <c r="S11" s="9">
        <v>1.2044699999999999</v>
      </c>
      <c r="T11" s="9">
        <v>1.2723</v>
      </c>
      <c r="U11" s="9">
        <v>1.43198</v>
      </c>
      <c r="V11" s="9">
        <v>0.94799999999999995</v>
      </c>
      <c r="W11" s="9">
        <v>0.66222999999999999</v>
      </c>
      <c r="X11" s="9">
        <v>0.73165000000000002</v>
      </c>
      <c r="Y11" s="9">
        <v>0.69302999999999992</v>
      </c>
      <c r="Z11" s="9">
        <v>0.80562</v>
      </c>
      <c r="AA11" s="9">
        <v>0.86099999999999999</v>
      </c>
      <c r="AB11" s="9">
        <v>0.89632699999999998</v>
      </c>
      <c r="AC11" s="9">
        <v>0.75810199999999994</v>
      </c>
      <c r="AD11" s="9">
        <v>0.83214200000000016</v>
      </c>
      <c r="AE11" s="9">
        <v>0.89694839000000004</v>
      </c>
      <c r="AF11" s="9">
        <v>0.93754045999999991</v>
      </c>
      <c r="AG11" s="9">
        <v>0.85207695000000006</v>
      </c>
      <c r="AH11" s="9">
        <v>0.87255700000000003</v>
      </c>
      <c r="AI11" s="9">
        <v>0.85084000000000004</v>
      </c>
      <c r="AJ11" s="9">
        <v>0.96034900000000001</v>
      </c>
      <c r="AK11" s="9">
        <v>0.91891899999999993</v>
      </c>
      <c r="AL11" s="9">
        <v>0.88464500000000001</v>
      </c>
      <c r="AM11" s="9">
        <v>0.55819631999999986</v>
      </c>
      <c r="AN11" s="9">
        <v>1</v>
      </c>
      <c r="AO11" s="9">
        <v>0.52309638999999986</v>
      </c>
      <c r="AP11" s="9">
        <v>41.725535049999991</v>
      </c>
      <c r="AQ11" s="9">
        <v>0.66513966000000013</v>
      </c>
      <c r="AR11" s="9">
        <v>0.739394</v>
      </c>
      <c r="AS11" s="9">
        <v>0.46021785000000004</v>
      </c>
      <c r="AT11" s="9">
        <v>0.38779999999999998</v>
      </c>
      <c r="AU11" s="9">
        <v>0.35149000000000002</v>
      </c>
      <c r="AV11" s="9">
        <v>0.42</v>
      </c>
      <c r="AW11" s="9">
        <v>0.41099000000000002</v>
      </c>
      <c r="AX11" s="9">
        <v>0.52095000000000002</v>
      </c>
      <c r="AY11" s="9">
        <v>0.42635000000000001</v>
      </c>
      <c r="AZ11" s="9">
        <v>0.77810999999999997</v>
      </c>
      <c r="BA11" s="9">
        <v>0.76924999999999999</v>
      </c>
      <c r="BB11" s="9">
        <v>0.59466713000000004</v>
      </c>
      <c r="BC11" s="9">
        <v>0.60275199999999995</v>
      </c>
      <c r="BD11" s="9">
        <v>0.72602700000000009</v>
      </c>
      <c r="BE11" s="9">
        <v>0.58614700000000008</v>
      </c>
      <c r="BF11" s="9">
        <v>0.78373602000000009</v>
      </c>
      <c r="BG11" s="9">
        <v>0.68464000000000003</v>
      </c>
      <c r="BH11" s="9">
        <v>0.83116999999999996</v>
      </c>
      <c r="BI11" s="9">
        <v>0.72176800000000008</v>
      </c>
      <c r="BJ11" s="9">
        <v>0.81701999999999997</v>
      </c>
      <c r="BK11" s="9">
        <v>0.82520000000000004</v>
      </c>
      <c r="BL11" s="9">
        <v>0.76830999999999994</v>
      </c>
      <c r="BM11" s="9">
        <v>1.0040499999999999</v>
      </c>
      <c r="BN11" s="9">
        <f>'[1]Imports USD'!JW$286/1000</f>
        <v>1.6302300000000001</v>
      </c>
      <c r="BO11" s="9">
        <f>'[1]Imports USD'!JX$286/1000</f>
        <v>1.10033</v>
      </c>
      <c r="BP11" s="9">
        <f>'[1]Imports USD'!JY$286/1000</f>
        <v>1.3737699999999999</v>
      </c>
      <c r="BQ11" s="9">
        <f>'[1]Imports USD'!JZ$286/1000</f>
        <v>1.1839000000000002</v>
      </c>
      <c r="BR11" s="9">
        <f>'[1]Imports USD'!KA$286/1000</f>
        <v>1.1009300000000011</v>
      </c>
      <c r="BS11" s="9">
        <f>'[1]Imports USD'!KB$286/1000</f>
        <v>0.99247000000000007</v>
      </c>
      <c r="BT11" s="9">
        <f>'[1]Imports USD'!KC$286/1000</f>
        <v>1.1830900000000002</v>
      </c>
      <c r="BU11" s="9">
        <f>'[1]Imports USD'!KD$286/1000</f>
        <v>0.5194399999999999</v>
      </c>
      <c r="BV11" s="9">
        <f>'[1]Imports USD'!KE$286/1000</f>
        <v>2.8308</v>
      </c>
      <c r="BW11" s="9">
        <f>'[1]Imports USD'!KF$286/1000</f>
        <v>1.11758</v>
      </c>
      <c r="BX11" s="9">
        <f>'[1]Imports USD'!KG$286/1000</f>
        <v>1.1533600000000002</v>
      </c>
      <c r="BY11" s="9">
        <f>'[1]Imports USD'!KH$286/1000</f>
        <v>1.3061800000000001</v>
      </c>
      <c r="BZ11" s="9">
        <f>'[1]Imports USD'!KI$286/1000</f>
        <v>1.1780599999999999</v>
      </c>
      <c r="CA11" s="9">
        <f>'[1]Imports USD'!KJ$286/1000</f>
        <v>1.2832699999999999</v>
      </c>
      <c r="CB11" s="9">
        <f>'[1]Imports USD'!KK$286/1000</f>
        <v>1.34039</v>
      </c>
      <c r="CC11" s="9">
        <f>'[1]Imports USD'!KL$286/1000</f>
        <v>1.5733599999999999</v>
      </c>
      <c r="CD11" s="9">
        <f>'[1]Imports USD'!KM$286/1000</f>
        <v>1.5272699999999999</v>
      </c>
      <c r="CE11" s="9">
        <f>'[1]Imports USD'!KN$286/1000</f>
        <v>1.2838799999999999</v>
      </c>
      <c r="CF11" s="9">
        <f>'[1]Imports USD'!KO$286/1000</f>
        <v>1.6502399999999999</v>
      </c>
      <c r="CG11" s="9">
        <f>'[1]Imports USD'!KP$286/1000</f>
        <v>3.1302999999999996</v>
      </c>
      <c r="CH11" s="9">
        <f>'[1]Imports USD'!KQ$286/1000</f>
        <v>1.3553700000000002</v>
      </c>
    </row>
    <row r="12" spans="1:86" ht="21.75" x14ac:dyDescent="0.65">
      <c r="A12" s="45" t="s">
        <v>7</v>
      </c>
      <c r="B12" s="16" t="s">
        <v>19</v>
      </c>
      <c r="C12" s="9">
        <v>40.194000000000003</v>
      </c>
      <c r="D12" s="9">
        <v>59.149000000000001</v>
      </c>
      <c r="E12" s="9">
        <v>44.472500000000011</v>
      </c>
      <c r="F12" s="9">
        <v>58.973500000000001</v>
      </c>
      <c r="G12" s="9">
        <f t="shared" si="0"/>
        <v>100.48399999999999</v>
      </c>
      <c r="H12" s="9">
        <v>144.00183000000001</v>
      </c>
      <c r="I12" s="9">
        <f t="shared" si="4"/>
        <v>123.38777899999999</v>
      </c>
      <c r="J12" s="9">
        <f t="shared" si="1"/>
        <v>143.10232999999999</v>
      </c>
      <c r="K12" s="9">
        <f t="shared" si="2"/>
        <v>172.98412999999999</v>
      </c>
      <c r="L12" s="9">
        <f t="shared" si="3"/>
        <v>289.61571999999995</v>
      </c>
      <c r="O12" s="9">
        <v>12.420999999999999</v>
      </c>
      <c r="P12" s="9">
        <v>6.9889999999999999</v>
      </c>
      <c r="Q12" s="9">
        <v>7.593</v>
      </c>
      <c r="R12" s="9">
        <v>7.9409999999999998</v>
      </c>
      <c r="S12" s="9">
        <v>11.032999999999999</v>
      </c>
      <c r="T12" s="9">
        <v>8.4949999999999992</v>
      </c>
      <c r="U12" s="9">
        <v>8.8770000000000007</v>
      </c>
      <c r="V12" s="9">
        <v>8.3469999999999995</v>
      </c>
      <c r="W12" s="9">
        <v>7.5919999999999996</v>
      </c>
      <c r="X12" s="9">
        <v>10.01</v>
      </c>
      <c r="Y12" s="9">
        <v>5.6449999999999996</v>
      </c>
      <c r="Z12" s="9">
        <v>5.5410000000000004</v>
      </c>
      <c r="AA12" s="9">
        <v>7.6260000000000003</v>
      </c>
      <c r="AB12" s="9">
        <v>8.7850000000000001</v>
      </c>
      <c r="AC12" s="9">
        <v>32.86</v>
      </c>
      <c r="AD12" s="9">
        <v>10.52</v>
      </c>
      <c r="AE12" s="9">
        <v>11.403</v>
      </c>
      <c r="AF12" s="9">
        <v>11.962</v>
      </c>
      <c r="AG12" s="9">
        <v>12.224</v>
      </c>
      <c r="AH12" s="9">
        <v>9.7437000000000005</v>
      </c>
      <c r="AI12" s="9">
        <v>8.8970000000000002</v>
      </c>
      <c r="AJ12" s="9">
        <v>8.3070000000000004</v>
      </c>
      <c r="AK12" s="9">
        <v>7.5021300000000002</v>
      </c>
      <c r="AL12" s="9">
        <v>14.172000000000001</v>
      </c>
      <c r="AM12" s="9">
        <v>12.228279000000001</v>
      </c>
      <c r="AN12" s="9">
        <v>9</v>
      </c>
      <c r="AO12" s="9">
        <v>14.879999999999999</v>
      </c>
      <c r="AP12" s="9">
        <v>5.9</v>
      </c>
      <c r="AQ12" s="9">
        <v>8.94</v>
      </c>
      <c r="AR12" s="9">
        <v>10.540000000000001</v>
      </c>
      <c r="AS12" s="9">
        <v>12.454000000000001</v>
      </c>
      <c r="AT12" s="9">
        <v>13.5105</v>
      </c>
      <c r="AU12" s="9">
        <v>7.1620000000000008</v>
      </c>
      <c r="AV12" s="9">
        <v>11.368</v>
      </c>
      <c r="AW12" s="9">
        <v>8.0039999999999996</v>
      </c>
      <c r="AX12" s="9">
        <v>9.4009999999999998</v>
      </c>
      <c r="AY12" s="9">
        <v>8.4130000000000003</v>
      </c>
      <c r="AZ12" s="9">
        <v>9.6489999999999991</v>
      </c>
      <c r="BA12" s="9">
        <v>12.920999999999999</v>
      </c>
      <c r="BB12" s="9">
        <v>9.9359999999999999</v>
      </c>
      <c r="BC12" s="9">
        <v>12.635999999999999</v>
      </c>
      <c r="BD12" s="9">
        <v>11.351000000000001</v>
      </c>
      <c r="BE12" s="9">
        <v>12.275</v>
      </c>
      <c r="BF12" s="9">
        <v>11.151999999999999</v>
      </c>
      <c r="BG12" s="9">
        <v>11.530329999999999</v>
      </c>
      <c r="BH12" s="9">
        <v>19.271999999999998</v>
      </c>
      <c r="BI12" s="9">
        <v>12.648999999999999</v>
      </c>
      <c r="BJ12" s="9">
        <v>11.318</v>
      </c>
      <c r="BK12" s="9">
        <v>12.584</v>
      </c>
      <c r="BL12" s="9">
        <v>11.028</v>
      </c>
      <c r="BM12" s="9">
        <v>13.98213</v>
      </c>
      <c r="BN12" s="9">
        <f>SUM('[1]Imports USD'!JW$287:JW$288)/1000</f>
        <v>13.412000000000001</v>
      </c>
      <c r="BO12" s="9">
        <f>SUM('[1]Imports USD'!JX$287:JX$288)/1000</f>
        <v>17.079000000000001</v>
      </c>
      <c r="BP12" s="9">
        <f>SUM('[1]Imports USD'!JY$287:JY$288)/1000</f>
        <v>15.581</v>
      </c>
      <c r="BQ12" s="9">
        <f>SUM('[1]Imports USD'!JZ$287:JZ$288)/1000</f>
        <v>15.239000000000001</v>
      </c>
      <c r="BR12" s="9">
        <f>SUM('[1]Imports USD'!KA$287:KA$288)/1000</f>
        <v>17.146999999999998</v>
      </c>
      <c r="BS12" s="9">
        <f>SUM('[1]Imports USD'!KB$287:KB$288)/1000</f>
        <v>11.333</v>
      </c>
      <c r="BT12" s="9">
        <f>SUM('[1]Imports USD'!KC$287:KC$288)/1000</f>
        <v>11.978999999999999</v>
      </c>
      <c r="BU12" s="9">
        <f>SUM('[1]Imports USD'!KD$287:KD$288)/1000</f>
        <v>13.718</v>
      </c>
      <c r="BV12" s="9">
        <f>SUM('[1]Imports USD'!KE$287:KE$288)/1000</f>
        <v>19.902000000000001</v>
      </c>
      <c r="BW12" s="9">
        <f>SUM('[1]Imports USD'!KF$287:KF$288)/1000</f>
        <v>17.327000000000002</v>
      </c>
      <c r="BX12" s="9">
        <f>SUM('[1]Imports USD'!KG$287:KG$288)/1000</f>
        <v>21.846</v>
      </c>
      <c r="BY12" s="9">
        <f>SUM('[1]Imports USD'!KH$287:KH$288)/1000</f>
        <v>17.097999999999999</v>
      </c>
      <c r="BZ12" s="9">
        <f>SUM('[1]Imports USD'!KI$287:KI$288)/1000</f>
        <v>27.173999999999999</v>
      </c>
      <c r="CA12" s="9">
        <f>SUM('[1]Imports USD'!KJ$287:KJ$288)/1000</f>
        <v>34.139000000000003</v>
      </c>
      <c r="CB12" s="9">
        <f>SUM('[1]Imports USD'!KK$287:KK$288)/1000</f>
        <v>25.867000000000001</v>
      </c>
      <c r="CC12" s="9">
        <f>SUM('[1]Imports USD'!KL$287:KL$288)/1000</f>
        <v>27.212</v>
      </c>
      <c r="CD12" s="9">
        <f>SUM('[1]Imports USD'!KM$287:KM$288)/1000</f>
        <v>30.12772</v>
      </c>
      <c r="CE12" s="9">
        <f>SUM('[1]Imports USD'!KN$287:KN$288)/1000</f>
        <v>20.25</v>
      </c>
      <c r="CF12" s="9">
        <f>SUM('[1]Imports USD'!KO$287:KO$288)/1000</f>
        <v>24.283000000000001</v>
      </c>
      <c r="CG12" s="9">
        <f>SUM('[1]Imports USD'!KP$287:KP$288)/1000</f>
        <v>23.611000000000001</v>
      </c>
      <c r="CH12" s="9">
        <f>SUM('[1]Imports USD'!KQ$287:KQ$288)/1000</f>
        <v>20.681000000000001</v>
      </c>
    </row>
    <row r="13" spans="1:86" ht="21.75" x14ac:dyDescent="0.65">
      <c r="A13" s="45" t="s">
        <v>6</v>
      </c>
      <c r="B13" s="16" t="s">
        <v>36</v>
      </c>
      <c r="C13" s="9">
        <v>1540</v>
      </c>
      <c r="D13" s="9">
        <v>2.2000000000000002</v>
      </c>
      <c r="E13" s="9">
        <v>13.25</v>
      </c>
      <c r="F13" s="9">
        <v>3.02</v>
      </c>
      <c r="G13" s="9">
        <f t="shared" si="0"/>
        <v>13.084999999999999</v>
      </c>
      <c r="H13" s="9">
        <v>16.895</v>
      </c>
      <c r="I13" s="9">
        <f t="shared" si="4"/>
        <v>28.375490000000003</v>
      </c>
      <c r="J13" s="9">
        <f t="shared" si="1"/>
        <v>0.99470000000000003</v>
      </c>
      <c r="K13" s="9">
        <f t="shared" si="2"/>
        <v>9.9499999999999988E-3</v>
      </c>
      <c r="L13" s="9">
        <f t="shared" si="3"/>
        <v>2.16E-3</v>
      </c>
      <c r="O13" s="9">
        <v>0.39</v>
      </c>
      <c r="P13" s="9">
        <v>0.1</v>
      </c>
      <c r="Q13" s="9">
        <v>7.0000000000000007E-2</v>
      </c>
      <c r="R13" s="9">
        <v>0.28999999999999998</v>
      </c>
      <c r="S13" s="9">
        <v>0.19</v>
      </c>
      <c r="T13" s="9">
        <v>0.03</v>
      </c>
      <c r="U13" s="9">
        <v>0.56999999999999995</v>
      </c>
      <c r="V13" s="9">
        <v>1</v>
      </c>
      <c r="W13" s="9">
        <v>4.54</v>
      </c>
      <c r="X13" s="9">
        <v>1.9850000000000001</v>
      </c>
      <c r="Y13" s="9">
        <v>2.3050000000000002</v>
      </c>
      <c r="Z13" s="9">
        <v>1.615</v>
      </c>
      <c r="AA13" s="9">
        <v>0</v>
      </c>
      <c r="AB13" s="9">
        <v>2.2200000000000002</v>
      </c>
      <c r="AC13" s="9">
        <v>4.04</v>
      </c>
      <c r="AD13" s="9">
        <v>1.0349999999999999</v>
      </c>
      <c r="AE13" s="9">
        <v>0.41</v>
      </c>
      <c r="AF13" s="9">
        <v>0.7</v>
      </c>
      <c r="AG13" s="9">
        <v>2.605</v>
      </c>
      <c r="AH13" s="9">
        <v>1.2549999999999999</v>
      </c>
      <c r="AI13" s="9">
        <v>1</v>
      </c>
      <c r="AJ13" s="9">
        <v>0.11</v>
      </c>
      <c r="AK13" s="9">
        <v>2.0649999999999999</v>
      </c>
      <c r="AL13" s="9">
        <v>1.4550000000000001</v>
      </c>
      <c r="AM13" s="9">
        <v>7.6000000000000004E-4</v>
      </c>
      <c r="AN13" s="9">
        <v>0</v>
      </c>
      <c r="AO13" s="9">
        <v>28.000060000000001</v>
      </c>
      <c r="AP13" s="9">
        <v>1.0000000000000001E-5</v>
      </c>
      <c r="AQ13" s="9">
        <v>2.2000000000000001E-4</v>
      </c>
      <c r="AR13" s="9">
        <v>1.0000000000000001E-5</v>
      </c>
      <c r="AS13" s="9">
        <v>5.0000000000000002E-5</v>
      </c>
      <c r="AT13" s="9">
        <v>0.09</v>
      </c>
      <c r="AU13" s="9">
        <v>0.28000000000000003</v>
      </c>
      <c r="AV13" s="9">
        <v>1.1899999999999999E-3</v>
      </c>
      <c r="AW13" s="9">
        <v>1.1899999999999999E-3</v>
      </c>
      <c r="AX13" s="9">
        <v>2E-3</v>
      </c>
      <c r="AY13" s="9">
        <v>0.99</v>
      </c>
      <c r="AZ13" s="9">
        <v>5.6000000000000006E-4</v>
      </c>
      <c r="BA13" s="9">
        <v>5.1000000000000004E-4</v>
      </c>
      <c r="BB13" s="9">
        <v>1.0000000000000001E-5</v>
      </c>
      <c r="BC13" s="9">
        <v>4.2999999999999999E-4</v>
      </c>
      <c r="BD13" s="9">
        <v>2.8000000000000003E-4</v>
      </c>
      <c r="BE13" s="9">
        <v>7.7000000000000007E-4</v>
      </c>
      <c r="BF13" s="9">
        <v>0</v>
      </c>
      <c r="BG13" s="9">
        <v>7.0000000000000007E-5</v>
      </c>
      <c r="BH13" s="9">
        <v>4.8999999999999998E-4</v>
      </c>
      <c r="BI13" s="9">
        <v>3.2000000000000003E-4</v>
      </c>
      <c r="BJ13" s="9">
        <v>1.2600000000000001E-3</v>
      </c>
      <c r="BK13" s="9">
        <v>1.1E-4</v>
      </c>
      <c r="BL13" s="9">
        <v>6.8000000000000005E-4</v>
      </c>
      <c r="BM13" s="9">
        <v>6.2E-4</v>
      </c>
      <c r="BN13" s="9">
        <f>SUM('[1]Imports USD'!JW$289:JW$290)/1000</f>
        <v>2.3000000000000001E-4</v>
      </c>
      <c r="BO13" s="9">
        <f>SUM('[1]Imports USD'!JX$289:JX$290)/1000</f>
        <v>8.4999999999999995E-4</v>
      </c>
      <c r="BP13" s="9">
        <f>SUM('[1]Imports USD'!JY$289:JY$290)/1000</f>
        <v>8.9000000000000006E-4</v>
      </c>
      <c r="BQ13" s="9">
        <f>SUM('[1]Imports USD'!JZ$289:JZ$290)/1000</f>
        <v>1.6899999999999999E-3</v>
      </c>
      <c r="BR13" s="9">
        <f>SUM('[1]Imports USD'!KA$289:KA$290)/1000</f>
        <v>1.64E-3</v>
      </c>
      <c r="BS13" s="9">
        <f>SUM('[1]Imports USD'!KB$289:KB$290)/1000</f>
        <v>1.09E-3</v>
      </c>
      <c r="BT13" s="9">
        <f>SUM('[1]Imports USD'!KC$289:KC$290)/1000</f>
        <v>8.9999999999999998E-4</v>
      </c>
      <c r="BU13" s="9">
        <f>SUM('[1]Imports USD'!KD$289:KD$290)/1000</f>
        <v>9.1E-4</v>
      </c>
      <c r="BV13" s="9">
        <f>SUM('[1]Imports USD'!KE$289:KE$290)/1000</f>
        <v>3.4000000000000002E-4</v>
      </c>
      <c r="BW13" s="9">
        <f>SUM('[1]Imports USD'!KF$289:KF$290)/1000</f>
        <v>4.2999999999999999E-4</v>
      </c>
      <c r="BX13" s="9">
        <f>SUM('[1]Imports USD'!KG$289:KG$290)/1000</f>
        <v>1.6000000000000001E-4</v>
      </c>
      <c r="BY13" s="9">
        <f>SUM('[1]Imports USD'!KH$289:KH$290)/1000</f>
        <v>2.0000000000000001E-4</v>
      </c>
      <c r="BZ13" s="9">
        <f>SUM('[1]Imports USD'!KI$289:KI$290)/1000</f>
        <v>5.4000000000000001E-4</v>
      </c>
      <c r="CA13" s="9">
        <f>SUM('[1]Imports USD'!KJ$289:KJ$290)/1000</f>
        <v>2.3999999999999998E-4</v>
      </c>
      <c r="CB13" s="9">
        <f>SUM('[1]Imports USD'!KK$289:KK$290)/1000</f>
        <v>0</v>
      </c>
      <c r="CC13" s="9">
        <f>SUM('[1]Imports USD'!KL$289:KL$290)/1000</f>
        <v>0</v>
      </c>
      <c r="CD13" s="9">
        <f>SUM('[1]Imports USD'!KM$289:KM$290)/1000</f>
        <v>0</v>
      </c>
      <c r="CE13" s="9">
        <f>SUM('[1]Imports USD'!KN$289:KN$290)/1000</f>
        <v>0</v>
      </c>
      <c r="CF13" s="9">
        <f>SUM('[1]Imports USD'!KO$289:KO$290)/1000</f>
        <v>0</v>
      </c>
      <c r="CG13" s="9">
        <f>SUM('[1]Imports USD'!KP$289:KP$290)/1000</f>
        <v>2.9999999999999997E-4</v>
      </c>
      <c r="CH13" s="9">
        <f>SUM('[1]Imports USD'!KQ$289:KQ$290)/1000</f>
        <v>2.9E-4</v>
      </c>
    </row>
    <row r="14" spans="1:86" ht="21.75" x14ac:dyDescent="0.65">
      <c r="A14" s="45" t="s">
        <v>5</v>
      </c>
      <c r="B14" s="16" t="s">
        <v>18</v>
      </c>
      <c r="C14" s="9">
        <v>1517.0568579999999</v>
      </c>
      <c r="D14" s="9">
        <v>1613.3870900000002</v>
      </c>
      <c r="E14" s="9">
        <v>1685.6031929999999</v>
      </c>
      <c r="F14" s="9">
        <v>1676.6146099999999</v>
      </c>
      <c r="G14" s="9">
        <f t="shared" si="0"/>
        <v>1749.0608399999999</v>
      </c>
      <c r="H14" s="9">
        <v>1881.57567801</v>
      </c>
      <c r="I14" s="9">
        <f t="shared" si="4"/>
        <v>2201.9042626199998</v>
      </c>
      <c r="J14" s="9">
        <f t="shared" si="1"/>
        <v>2330.5822934800003</v>
      </c>
      <c r="K14" s="9">
        <f t="shared" si="2"/>
        <v>2557.3897140999998</v>
      </c>
      <c r="L14" s="9">
        <f t="shared" si="3"/>
        <v>3143.3689100000001</v>
      </c>
      <c r="O14" s="9">
        <v>134.20791999999997</v>
      </c>
      <c r="P14" s="9">
        <v>129.10347999999999</v>
      </c>
      <c r="Q14" s="9">
        <v>138.14194000000001</v>
      </c>
      <c r="R14" s="9">
        <v>157.44932</v>
      </c>
      <c r="S14" s="9">
        <v>154.45235</v>
      </c>
      <c r="T14" s="9">
        <v>139.31781000000001</v>
      </c>
      <c r="U14" s="9">
        <v>153.37613000000002</v>
      </c>
      <c r="V14" s="9">
        <v>148.73599999999999</v>
      </c>
      <c r="W14" s="9">
        <v>153.65477999999999</v>
      </c>
      <c r="X14" s="9">
        <v>150.76895999999999</v>
      </c>
      <c r="Y14" s="9">
        <v>138.57032999999998</v>
      </c>
      <c r="Z14" s="9">
        <v>151.28182000000001</v>
      </c>
      <c r="AA14" s="9">
        <v>158.149</v>
      </c>
      <c r="AB14" s="9">
        <v>152.80188077999998</v>
      </c>
      <c r="AC14" s="9">
        <v>152.876938</v>
      </c>
      <c r="AD14" s="9">
        <v>151.90199959999998</v>
      </c>
      <c r="AE14" s="9">
        <v>168.21487960000002</v>
      </c>
      <c r="AF14" s="9">
        <v>146.77048837000001</v>
      </c>
      <c r="AG14" s="9">
        <v>152.84778466000003</v>
      </c>
      <c r="AH14" s="9">
        <v>163.16496399999997</v>
      </c>
      <c r="AI14" s="9">
        <v>160.11353999999997</v>
      </c>
      <c r="AJ14" s="9">
        <v>151.95430300000001</v>
      </c>
      <c r="AK14" s="9">
        <v>156.11446099999998</v>
      </c>
      <c r="AL14" s="9">
        <v>166.66543899999996</v>
      </c>
      <c r="AM14" s="9">
        <v>178.0474834</v>
      </c>
      <c r="AN14" s="9">
        <v>186</v>
      </c>
      <c r="AO14" s="9">
        <v>163.63281591000001</v>
      </c>
      <c r="AP14" s="9">
        <v>218.8699958</v>
      </c>
      <c r="AQ14" s="9">
        <v>181.92512603</v>
      </c>
      <c r="AR14" s="9">
        <v>207.03252748000006</v>
      </c>
      <c r="AS14" s="9">
        <v>172.30070000000003</v>
      </c>
      <c r="AT14" s="9">
        <v>176.82592</v>
      </c>
      <c r="AU14" s="9">
        <v>173.29737999999998</v>
      </c>
      <c r="AV14" s="9">
        <v>172.61272</v>
      </c>
      <c r="AW14" s="9">
        <v>177.42041000000003</v>
      </c>
      <c r="AX14" s="9">
        <v>193.93918400000001</v>
      </c>
      <c r="AY14" s="9">
        <v>204.46251999999998</v>
      </c>
      <c r="AZ14" s="9">
        <v>205.76799</v>
      </c>
      <c r="BA14" s="9">
        <v>186.98717000000002</v>
      </c>
      <c r="BB14" s="9">
        <v>189.59587148</v>
      </c>
      <c r="BC14" s="9">
        <v>191.73636000000002</v>
      </c>
      <c r="BD14" s="9">
        <v>183.02351000000002</v>
      </c>
      <c r="BE14" s="9">
        <v>195.58796000000001</v>
      </c>
      <c r="BF14" s="9">
        <v>193.85898</v>
      </c>
      <c r="BG14" s="9">
        <v>193.95584999999997</v>
      </c>
      <c r="BH14" s="9">
        <v>205.8117</v>
      </c>
      <c r="BI14" s="9">
        <v>188.578642</v>
      </c>
      <c r="BJ14" s="9">
        <v>191.21574000000001</v>
      </c>
      <c r="BK14" s="9">
        <v>182.98369999999997</v>
      </c>
      <c r="BL14" s="9">
        <v>220.67851000000002</v>
      </c>
      <c r="BM14" s="9">
        <v>219.86738999999997</v>
      </c>
      <c r="BN14" s="9">
        <f>SUM('[1]Imports USD'!JW$291:JW$297)/1000</f>
        <v>199.93028999999999</v>
      </c>
      <c r="BO14" s="9">
        <f>SUM('[1]Imports USD'!JX$291:JX$297)/1000</f>
        <v>206.75045</v>
      </c>
      <c r="BP14" s="9">
        <f>SUM('[1]Imports USD'!JY$291:JY$297)/1000</f>
        <v>201.66077999999999</v>
      </c>
      <c r="BQ14" s="9">
        <f>SUM('[1]Imports USD'!JZ$291:JZ$297)/1000</f>
        <v>215.65619000000004</v>
      </c>
      <c r="BR14" s="9">
        <f>SUM('[1]Imports USD'!KA$291:KA$297)/1000</f>
        <v>213.38292999999999</v>
      </c>
      <c r="BS14" s="9">
        <f>SUM('[1]Imports USD'!KB$291:KB$297)/1000</f>
        <v>214.21865</v>
      </c>
      <c r="BT14" s="9">
        <f>SUM('[1]Imports USD'!KC$291:KC$297)/1000</f>
        <v>222.21137999999999</v>
      </c>
      <c r="BU14" s="9">
        <f>SUM('[1]Imports USD'!KD$291:KD$297)/1000</f>
        <v>213.5416941</v>
      </c>
      <c r="BV14" s="9">
        <f>SUM('[1]Imports USD'!KE$291:KE$297)/1000</f>
        <v>246.50774999999999</v>
      </c>
      <c r="BW14" s="9">
        <f>SUM('[1]Imports USD'!KF$291:KF$297)/1000</f>
        <v>238.53414999999998</v>
      </c>
      <c r="BX14" s="9">
        <f>SUM('[1]Imports USD'!KG$291:KG$297)/1000</f>
        <v>248.70922999999999</v>
      </c>
      <c r="BY14" s="9">
        <f>SUM('[1]Imports USD'!KH$291:KH$297)/1000</f>
        <v>270.44454999999999</v>
      </c>
      <c r="BZ14" s="9">
        <f>SUM('[1]Imports USD'!KI$291:KI$297)/1000</f>
        <v>267.59777999999994</v>
      </c>
      <c r="CA14" s="9">
        <f>SUM('[1]Imports USD'!KJ$291:KJ$297)/1000</f>
        <v>263.43301000000002</v>
      </c>
      <c r="CB14" s="9">
        <f>SUM('[1]Imports USD'!KK$291:KK$297)/1000</f>
        <v>270.95077000000003</v>
      </c>
      <c r="CC14" s="9">
        <f>SUM('[1]Imports USD'!KL$291:KL$297)/1000</f>
        <v>266.79869999999994</v>
      </c>
      <c r="CD14" s="9">
        <f>SUM('[1]Imports USD'!KM$291:KM$297)/1000</f>
        <v>273.23915999999997</v>
      </c>
      <c r="CE14" s="9">
        <f>SUM('[1]Imports USD'!KN$291:KN$297)/1000</f>
        <v>266.14116000000001</v>
      </c>
      <c r="CF14" s="9">
        <f>SUM('[1]Imports USD'!KO$291:KO$297)/1000</f>
        <v>239.64769999999999</v>
      </c>
      <c r="CG14" s="9">
        <f>SUM('[1]Imports USD'!KP$291:KP$297)/1000</f>
        <v>252.68674999999999</v>
      </c>
      <c r="CH14" s="9">
        <f>SUM('[1]Imports USD'!KQ$291:KQ$297)/1000</f>
        <v>285.18594999999999</v>
      </c>
    </row>
    <row r="15" spans="1:86" ht="21.75" x14ac:dyDescent="0.65">
      <c r="A15" s="45" t="s">
        <v>4</v>
      </c>
      <c r="B15" s="16" t="s">
        <v>18</v>
      </c>
      <c r="C15" s="9">
        <v>282.90424999999999</v>
      </c>
      <c r="D15" s="9">
        <v>399.06300999999996</v>
      </c>
      <c r="E15" s="9">
        <v>385.86732999999998</v>
      </c>
      <c r="F15" s="9">
        <v>414.98885999999999</v>
      </c>
      <c r="G15" s="9">
        <f t="shared" si="0"/>
        <v>549.02608999999995</v>
      </c>
      <c r="H15" s="9">
        <f>SUM(AA15:AL15)</f>
        <v>542.6633376499999</v>
      </c>
      <c r="I15" s="9">
        <f t="shared" si="4"/>
        <v>683.07147624999993</v>
      </c>
      <c r="J15" s="9">
        <f t="shared" si="1"/>
        <v>1025.9710499999999</v>
      </c>
      <c r="K15" s="9">
        <f t="shared" si="2"/>
        <v>666.21285</v>
      </c>
      <c r="L15" s="9">
        <f t="shared" si="3"/>
        <v>645.65883999999994</v>
      </c>
      <c r="O15" s="9">
        <v>33.234819999999999</v>
      </c>
      <c r="P15" s="9">
        <v>39.099539999999998</v>
      </c>
      <c r="Q15" s="9">
        <v>54.158830000000002</v>
      </c>
      <c r="R15" s="9">
        <v>30.752509999999997</v>
      </c>
      <c r="S15" s="9">
        <v>52.915790000000001</v>
      </c>
      <c r="T15" s="9">
        <v>55.934440000000002</v>
      </c>
      <c r="U15" s="9">
        <v>46.194160000000004</v>
      </c>
      <c r="V15" s="9">
        <v>47.432000000000002</v>
      </c>
      <c r="W15" s="9">
        <v>60.556190000000001</v>
      </c>
      <c r="X15" s="9">
        <v>53.560809999999996</v>
      </c>
      <c r="Y15" s="9">
        <v>44.978000000000002</v>
      </c>
      <c r="Z15" s="9">
        <v>30.209</v>
      </c>
      <c r="AA15" s="9">
        <v>21.555</v>
      </c>
      <c r="AB15" s="9">
        <v>19.393805</v>
      </c>
      <c r="AC15" s="9">
        <v>21.238890000000001</v>
      </c>
      <c r="AD15" s="9">
        <v>36.361201999999999</v>
      </c>
      <c r="AE15" s="9">
        <v>68.595724999999987</v>
      </c>
      <c r="AF15" s="9">
        <v>51.811381249999997</v>
      </c>
      <c r="AG15" s="9">
        <v>47.081730399999998</v>
      </c>
      <c r="AH15" s="9">
        <v>51.513849999999998</v>
      </c>
      <c r="AI15" s="9">
        <v>55.740282000000001</v>
      </c>
      <c r="AJ15" s="9">
        <v>59.028620000000004</v>
      </c>
      <c r="AK15" s="9">
        <v>55.024000000000001</v>
      </c>
      <c r="AL15" s="9">
        <v>55.318852</v>
      </c>
      <c r="AM15" s="9">
        <v>44.259263999999995</v>
      </c>
      <c r="AN15" s="9">
        <v>18</v>
      </c>
      <c r="AO15" s="9">
        <v>24.541113999999997</v>
      </c>
      <c r="AP15" s="9">
        <v>26.102959999999999</v>
      </c>
      <c r="AQ15" s="9">
        <v>46.70392125</v>
      </c>
      <c r="AR15" s="9">
        <v>60.383477000000006</v>
      </c>
      <c r="AS15" s="9">
        <v>123.34107</v>
      </c>
      <c r="AT15" s="9">
        <v>55.693429999999999</v>
      </c>
      <c r="AU15" s="9">
        <v>26.181999999999999</v>
      </c>
      <c r="AV15" s="9">
        <v>110.23738</v>
      </c>
      <c r="AW15" s="9">
        <v>73.840739999999997</v>
      </c>
      <c r="AX15" s="9">
        <v>73.786119999999997</v>
      </c>
      <c r="AY15" s="9">
        <v>49.128250000000001</v>
      </c>
      <c r="AZ15" s="9">
        <v>46.822830000000003</v>
      </c>
      <c r="BA15" s="9">
        <v>56.038640000000001</v>
      </c>
      <c r="BB15" s="9">
        <v>72.970130000000012</v>
      </c>
      <c r="BC15" s="9">
        <v>111.64664</v>
      </c>
      <c r="BD15" s="9">
        <v>146.43398999999999</v>
      </c>
      <c r="BE15" s="9">
        <v>122.09087</v>
      </c>
      <c r="BF15" s="9">
        <v>81.791780000000003</v>
      </c>
      <c r="BG15" s="9">
        <v>78.774140000000003</v>
      </c>
      <c r="BH15" s="9">
        <v>129.16460000000001</v>
      </c>
      <c r="BI15" s="9">
        <v>79.213830000000002</v>
      </c>
      <c r="BJ15" s="9">
        <v>51.895350000000001</v>
      </c>
      <c r="BK15" s="9">
        <v>39.661850000000001</v>
      </c>
      <c r="BL15" s="9">
        <v>39.850139999999996</v>
      </c>
      <c r="BM15" s="9">
        <v>40.593890000000002</v>
      </c>
      <c r="BN15" s="9">
        <f>'[1]Imports USD'!JW$298/1000</f>
        <v>43.199709999999996</v>
      </c>
      <c r="BO15" s="9">
        <f>'[1]Imports USD'!JX$298/1000</f>
        <v>74.939759999999993</v>
      </c>
      <c r="BP15" s="9">
        <f>'[1]Imports USD'!JY$298/1000</f>
        <v>88.541730000000015</v>
      </c>
      <c r="BQ15" s="9">
        <f>'[1]Imports USD'!JZ$298/1000</f>
        <v>63.079529999999998</v>
      </c>
      <c r="BR15" s="9">
        <f>'[1]Imports USD'!KA$298/1000</f>
        <v>50.635850000000005</v>
      </c>
      <c r="BS15" s="9">
        <f>'[1]Imports USD'!KB$298/1000</f>
        <v>60.415769999999995</v>
      </c>
      <c r="BT15" s="9">
        <f>'[1]Imports USD'!KC$298/1000</f>
        <v>57.386470000000003</v>
      </c>
      <c r="BU15" s="9">
        <f>'[1]Imports USD'!KD$298/1000</f>
        <v>59.591780000000007</v>
      </c>
      <c r="BV15" s="9">
        <f>'[1]Imports USD'!KE$298/1000</f>
        <v>48.316369999999992</v>
      </c>
      <c r="BW15" s="9">
        <f>'[1]Imports USD'!KF$298/1000</f>
        <v>43.636420000000001</v>
      </c>
      <c r="BX15" s="9">
        <f>'[1]Imports USD'!KG$298/1000</f>
        <v>21.684259999999998</v>
      </c>
      <c r="BY15" s="9">
        <f>'[1]Imports USD'!KH$298/1000</f>
        <v>20.372799999999998</v>
      </c>
      <c r="BZ15" s="9">
        <f>'[1]Imports USD'!KI$298/1000</f>
        <v>36.991759999999999</v>
      </c>
      <c r="CA15" s="9">
        <f>'[1]Imports USD'!KJ$298/1000</f>
        <v>69.541899999999998</v>
      </c>
      <c r="CB15" s="9">
        <f>'[1]Imports USD'!KK$298/1000</f>
        <v>72.175169999999994</v>
      </c>
      <c r="CC15" s="9">
        <f>'[1]Imports USD'!KL$298/1000</f>
        <v>63.056179999999998</v>
      </c>
      <c r="CD15" s="9">
        <f>'[1]Imports USD'!KM$298/1000</f>
        <v>54.899190000000004</v>
      </c>
      <c r="CE15" s="9">
        <f>'[1]Imports USD'!KN$298/1000</f>
        <v>65.001159999999999</v>
      </c>
      <c r="CF15" s="9">
        <f>'[1]Imports USD'!KO$298/1000</f>
        <v>83.389809999999997</v>
      </c>
      <c r="CG15" s="9">
        <f>'[1]Imports USD'!KP$298/1000</f>
        <v>63.14987</v>
      </c>
      <c r="CH15" s="9">
        <f>'[1]Imports USD'!KQ$298/1000</f>
        <v>51.76032</v>
      </c>
    </row>
    <row r="16" spans="1:86" ht="21.75" x14ac:dyDescent="0.65">
      <c r="A16" s="46" t="s">
        <v>3</v>
      </c>
      <c r="B16" s="47" t="s">
        <v>18</v>
      </c>
      <c r="C16" s="14">
        <v>1821.0743870000001</v>
      </c>
      <c r="D16" s="14">
        <v>1533.3673700000002</v>
      </c>
      <c r="E16" s="14">
        <v>3227.95811</v>
      </c>
      <c r="F16" s="14">
        <v>2369.9203600000001</v>
      </c>
      <c r="G16" s="14">
        <f t="shared" si="0"/>
        <v>2648.57845</v>
      </c>
      <c r="H16" s="14">
        <v>5865.6663916899997</v>
      </c>
      <c r="I16" s="14">
        <f t="shared" si="4"/>
        <v>2407.5277839100027</v>
      </c>
      <c r="J16" s="14">
        <f t="shared" si="1"/>
        <v>5012.9757976299998</v>
      </c>
      <c r="K16" s="14">
        <f t="shared" si="2"/>
        <v>7567.8794830000033</v>
      </c>
      <c r="L16" s="14">
        <f t="shared" si="3"/>
        <v>7701.1513700000705</v>
      </c>
      <c r="M16" s="14"/>
      <c r="O16" s="14">
        <v>177.18738000000002</v>
      </c>
      <c r="P16" s="14">
        <v>164.74530999999999</v>
      </c>
      <c r="Q16" s="14">
        <v>252.32561999999999</v>
      </c>
      <c r="R16" s="14">
        <v>261.41901999999999</v>
      </c>
      <c r="S16" s="14">
        <v>235.56234000000001</v>
      </c>
      <c r="T16" s="14">
        <v>184.30588999999998</v>
      </c>
      <c r="U16" s="14">
        <v>190.06649999999999</v>
      </c>
      <c r="V16" s="14">
        <v>195.982</v>
      </c>
      <c r="W16" s="14">
        <v>238.01425</v>
      </c>
      <c r="X16" s="14">
        <v>381.57938999999999</v>
      </c>
      <c r="Y16" s="14">
        <v>178.18341999999998</v>
      </c>
      <c r="Z16" s="14">
        <v>189.20733000000001</v>
      </c>
      <c r="AA16" s="14">
        <v>233.09299999999999</v>
      </c>
      <c r="AB16" s="14">
        <v>331.49226824999994</v>
      </c>
      <c r="AC16" s="14">
        <v>234.45792518000005</v>
      </c>
      <c r="AD16" s="14">
        <v>181.02462996</v>
      </c>
      <c r="AE16" s="14">
        <v>515.34379773000001</v>
      </c>
      <c r="AF16" s="14">
        <v>189.02877433999996</v>
      </c>
      <c r="AG16" s="14">
        <v>201.79570802999999</v>
      </c>
      <c r="AH16" s="14">
        <v>170.39240928000001</v>
      </c>
      <c r="AI16" s="14">
        <v>198.50457</v>
      </c>
      <c r="AJ16" s="14">
        <v>499.53846780000003</v>
      </c>
      <c r="AK16" s="14">
        <v>917.64990230000012</v>
      </c>
      <c r="AL16" s="14">
        <v>2193.3449388200002</v>
      </c>
      <c r="AM16" s="14">
        <v>205.95346198000001</v>
      </c>
      <c r="AN16" s="14">
        <v>150</v>
      </c>
      <c r="AO16" s="14">
        <v>194.62525544999997</v>
      </c>
      <c r="AP16" s="14">
        <v>173.56320117000001</v>
      </c>
      <c r="AQ16" s="14">
        <v>242.22908103000003</v>
      </c>
      <c r="AR16" s="14">
        <v>171.40580419999998</v>
      </c>
      <c r="AS16" s="14">
        <v>265.57018276000014</v>
      </c>
      <c r="AT16" s="14">
        <v>242.2295170000024</v>
      </c>
      <c r="AU16" s="14">
        <v>188.0249519999997</v>
      </c>
      <c r="AV16" s="14">
        <v>171.16234900000018</v>
      </c>
      <c r="AW16" s="14">
        <v>199.26704100000001</v>
      </c>
      <c r="AX16" s="14">
        <v>203.49693832</v>
      </c>
      <c r="AY16" s="14">
        <v>469.84393599999999</v>
      </c>
      <c r="AZ16" s="14">
        <v>373.22341399999999</v>
      </c>
      <c r="BA16" s="14">
        <v>485.40929499999999</v>
      </c>
      <c r="BB16" s="14">
        <v>452.42325663999998</v>
      </c>
      <c r="BC16" s="14">
        <v>609.0425365000001</v>
      </c>
      <c r="BD16" s="14">
        <v>284.12878076999999</v>
      </c>
      <c r="BE16" s="14">
        <v>332.86498223000001</v>
      </c>
      <c r="BF16" s="14">
        <v>363.38216108</v>
      </c>
      <c r="BG16" s="14">
        <v>422.26301000000001</v>
      </c>
      <c r="BH16" s="14">
        <v>378.93753399999997</v>
      </c>
      <c r="BI16" s="14">
        <v>447.54696341000005</v>
      </c>
      <c r="BJ16" s="14">
        <v>393.90992800000004</v>
      </c>
      <c r="BK16" s="14">
        <v>859.43643000000009</v>
      </c>
      <c r="BL16" s="14">
        <v>769.21503000000007</v>
      </c>
      <c r="BM16" s="14">
        <v>941.21871999999996</v>
      </c>
      <c r="BN16" s="14">
        <f>'[1]Imports USD'!JW$299/1000</f>
        <v>510.67759999999998</v>
      </c>
      <c r="BO16" s="14">
        <f>'[1]Imports USD'!JX$299/1000</f>
        <v>876.94961999999987</v>
      </c>
      <c r="BP16" s="14">
        <f>'[1]Imports USD'!JY$299/1000</f>
        <v>561.83433300000002</v>
      </c>
      <c r="BQ16" s="14">
        <f>'[1]Imports USD'!JZ$299/1000</f>
        <v>464.48439999999994</v>
      </c>
      <c r="BR16" s="14">
        <f>'[1]Imports USD'!KA$299/1000</f>
        <v>784.53012000000001</v>
      </c>
      <c r="BS16" s="14">
        <f>'[1]Imports USD'!KB$299/1000</f>
        <v>482.58368000000007</v>
      </c>
      <c r="BT16" s="14">
        <f>'[1]Imports USD'!KC$299/1000</f>
        <v>384.69502</v>
      </c>
      <c r="BU16" s="14">
        <f>'[1]Imports USD'!KD$299/1000</f>
        <v>425.06886000000293</v>
      </c>
      <c r="BV16" s="14">
        <f>'[1]Imports USD'!KE$299/1000</f>
        <v>507.18566999999996</v>
      </c>
      <c r="BW16" s="14">
        <f>'[1]Imports USD'!KF$299/1000</f>
        <v>627.6337099999904</v>
      </c>
      <c r="BX16" s="14">
        <f>'[1]Imports USD'!KG$299/1000</f>
        <v>540.07018999999991</v>
      </c>
      <c r="BY16" s="14">
        <f>'[1]Imports USD'!KH$299/1000</f>
        <v>1175.0126399999833</v>
      </c>
      <c r="BZ16" s="14">
        <f>'[1]Imports USD'!KI$299/1000</f>
        <v>562.19303999999988</v>
      </c>
      <c r="CA16" s="14">
        <f>'[1]Imports USD'!KJ$299/1000</f>
        <v>637.24844000001906</v>
      </c>
      <c r="CB16" s="14">
        <f>'[1]Imports USD'!KK$299/1000</f>
        <v>555.43654000000231</v>
      </c>
      <c r="CC16" s="14">
        <f>'[1]Imports USD'!KL$299/1000</f>
        <v>627.84853000000464</v>
      </c>
      <c r="CD16" s="14">
        <f>'[1]Imports USD'!KM$299/1000</f>
        <v>610.21173999999996</v>
      </c>
      <c r="CE16" s="14">
        <f>'[1]Imports USD'!KN$299/1000</f>
        <v>479.5805500000119</v>
      </c>
      <c r="CF16" s="14">
        <f>'[1]Imports USD'!KO$299/1000</f>
        <v>517.72579000005965</v>
      </c>
      <c r="CG16" s="14">
        <f>'[1]Imports USD'!KP$299/1000</f>
        <v>751.88807999999995</v>
      </c>
      <c r="CH16" s="14">
        <f>'[1]Imports USD'!KQ$299/1000</f>
        <v>616.30211999999995</v>
      </c>
    </row>
    <row r="17" spans="1:86" ht="21.75" x14ac:dyDescent="0.65">
      <c r="A17" s="15" t="s">
        <v>17</v>
      </c>
      <c r="B17" s="16"/>
      <c r="N17" s="55"/>
      <c r="O17" s="11"/>
    </row>
    <row r="18" spans="1:86" ht="21.75" x14ac:dyDescent="0.65">
      <c r="A18" s="48" t="s">
        <v>16</v>
      </c>
      <c r="B18" s="49" t="s">
        <v>35</v>
      </c>
      <c r="C18" s="12">
        <v>395.66862609500004</v>
      </c>
      <c r="D18" s="12">
        <v>397.48343359200004</v>
      </c>
      <c r="E18" s="12">
        <v>438.09020637899999</v>
      </c>
      <c r="F18" s="12">
        <v>448.54798998299987</v>
      </c>
      <c r="G18" s="12">
        <f t="shared" ref="G18:G31" si="5">SUM(O18:Z18)</f>
        <v>503.45531870299999</v>
      </c>
      <c r="H18" s="12">
        <v>582.06265376384226</v>
      </c>
      <c r="I18" s="12">
        <f>SUM(AM18:AX18)</f>
        <v>560.41621597999995</v>
      </c>
      <c r="J18" s="12">
        <f t="shared" si="1"/>
        <v>616.47964997771624</v>
      </c>
      <c r="K18" s="12">
        <f t="shared" ref="K18:K32" si="6">SUM(BK18:BV18)</f>
        <v>745.64798742417736</v>
      </c>
      <c r="L18" s="12">
        <f t="shared" ref="L18:L32" si="7">SUM(BW18:CH18)</f>
        <v>903.25453241410139</v>
      </c>
      <c r="M18" s="12"/>
      <c r="O18" s="12">
        <v>43.406376805000001</v>
      </c>
      <c r="P18" s="12">
        <v>31.304153655999997</v>
      </c>
      <c r="Q18" s="12">
        <v>45.526338411999994</v>
      </c>
      <c r="R18" s="12">
        <v>41.078603661999999</v>
      </c>
      <c r="S18" s="12">
        <v>40.733931495</v>
      </c>
      <c r="T18" s="12">
        <v>46.185446323999997</v>
      </c>
      <c r="U18" s="12">
        <v>25.77780443</v>
      </c>
      <c r="V18" s="12">
        <v>47.001894532999998</v>
      </c>
      <c r="W18" s="12">
        <v>41.627113881999996</v>
      </c>
      <c r="X18" s="12">
        <v>44.177434893000004</v>
      </c>
      <c r="Y18" s="12">
        <v>51.073924945999998</v>
      </c>
      <c r="Z18" s="12">
        <v>45.562295665000001</v>
      </c>
      <c r="AA18" s="12">
        <v>40.653378596999993</v>
      </c>
      <c r="AB18" s="12">
        <v>45.067529964649999</v>
      </c>
      <c r="AC18" s="12">
        <v>40.547866498100007</v>
      </c>
      <c r="AD18" s="12">
        <v>48.185054256999997</v>
      </c>
      <c r="AE18" s="12">
        <v>54.275447</v>
      </c>
      <c r="AF18" s="12">
        <v>64.357499320000002</v>
      </c>
      <c r="AG18" s="12">
        <v>49.484953277000002</v>
      </c>
      <c r="AH18" s="12">
        <v>58.428895656999998</v>
      </c>
      <c r="AI18" s="12">
        <v>60.80885</v>
      </c>
      <c r="AJ18" s="12">
        <v>31.803695281</v>
      </c>
      <c r="AK18" s="12">
        <v>40.636577467092387</v>
      </c>
      <c r="AL18" s="12">
        <v>47.812906445000003</v>
      </c>
      <c r="AM18" s="12">
        <v>37.628194798999999</v>
      </c>
      <c r="AN18" s="12">
        <v>51</v>
      </c>
      <c r="AO18" s="12">
        <v>50.594551017000001</v>
      </c>
      <c r="AP18" s="12">
        <v>53.433923666999995</v>
      </c>
      <c r="AQ18" s="12">
        <v>45.494546034999999</v>
      </c>
      <c r="AR18" s="12">
        <v>49.714455533000006</v>
      </c>
      <c r="AS18" s="12">
        <v>44.121979084000003</v>
      </c>
      <c r="AT18" s="12">
        <v>45.971223191</v>
      </c>
      <c r="AU18" s="12">
        <v>40.424401734</v>
      </c>
      <c r="AV18" s="12">
        <v>38.870364228</v>
      </c>
      <c r="AW18" s="12">
        <v>47.797315658000002</v>
      </c>
      <c r="AX18" s="12">
        <v>55.365261034</v>
      </c>
      <c r="AY18" s="12">
        <v>42.795626698806878</v>
      </c>
      <c r="AZ18" s="12">
        <v>50.770295489999995</v>
      </c>
      <c r="BA18" s="12">
        <v>49.65522476900604</v>
      </c>
      <c r="BB18" s="12">
        <v>35.920170196000001</v>
      </c>
      <c r="BC18" s="12">
        <v>56.878934850000007</v>
      </c>
      <c r="BD18" s="12">
        <v>47.202624633666666</v>
      </c>
      <c r="BE18" s="12">
        <v>53.040137830645158</v>
      </c>
      <c r="BF18" s="12">
        <v>59.163328992258066</v>
      </c>
      <c r="BG18" s="12">
        <v>45.70751460333333</v>
      </c>
      <c r="BH18" s="12">
        <v>59.220595019999998</v>
      </c>
      <c r="BI18" s="12">
        <v>56.219242793999996</v>
      </c>
      <c r="BJ18" s="12">
        <v>59.905954100000002</v>
      </c>
      <c r="BK18" s="12">
        <v>59.445710764516129</v>
      </c>
      <c r="BL18" s="12">
        <v>49.140186247500004</v>
      </c>
      <c r="BM18" s="12">
        <v>75.842137045161294</v>
      </c>
      <c r="BN18" s="12">
        <f>(BN34*BN$49)/1000</f>
        <v>46.092142808000006</v>
      </c>
      <c r="BO18" s="12">
        <f t="shared" ref="BO18:BP18" si="8">(BO34*BO$49)/1000</f>
        <v>63.304810757999938</v>
      </c>
      <c r="BP18" s="12">
        <f t="shared" si="8"/>
        <v>61.269265190999995</v>
      </c>
      <c r="BQ18" s="12">
        <f t="shared" ref="BQ18:BR18" si="9">(BQ34*BQ$49)/1000</f>
        <v>51.773817592000007</v>
      </c>
      <c r="BR18" s="12">
        <f t="shared" si="9"/>
        <v>89.266535464</v>
      </c>
      <c r="BS18" s="12">
        <f t="shared" ref="BS18:BU18" si="10">(BS34*BS$49)/1000</f>
        <v>62.965651878000003</v>
      </c>
      <c r="BT18" s="12">
        <f t="shared" si="10"/>
        <v>61.707723901999998</v>
      </c>
      <c r="BU18" s="12">
        <f t="shared" si="10"/>
        <v>65.956245500999998</v>
      </c>
      <c r="BV18" s="12">
        <f t="shared" ref="BV18:BW18" si="11">(BV34*BV$49)/1000</f>
        <v>58.883760273000007</v>
      </c>
      <c r="BW18" s="12">
        <f t="shared" si="11"/>
        <v>72.77072363969873</v>
      </c>
      <c r="BX18" s="12">
        <f t="shared" ref="BX18:BY18" si="12">(BX34*BX$49)/1000</f>
        <v>56.808480854000315</v>
      </c>
      <c r="BY18" s="12">
        <f t="shared" si="12"/>
        <v>76.743351130537064</v>
      </c>
      <c r="BZ18" s="12">
        <f t="shared" ref="BZ18:CA18" si="13">(BZ34*BZ$49)/1000</f>
        <v>61.759310105000012</v>
      </c>
      <c r="CA18" s="12">
        <f t="shared" si="13"/>
        <v>65.608585229651183</v>
      </c>
      <c r="CB18" s="12">
        <f t="shared" ref="CB18:CC18" si="14">(CB34*CB$49)/1000</f>
        <v>73.65313357947602</v>
      </c>
      <c r="CC18" s="12">
        <f t="shared" si="14"/>
        <v>87.27915704742108</v>
      </c>
      <c r="CD18" s="12">
        <f t="shared" ref="CD18:CE18" si="15">(CD34*CD$49)/1000</f>
        <v>77.723383305928024</v>
      </c>
      <c r="CE18" s="12">
        <f t="shared" si="15"/>
        <v>57.941160758706552</v>
      </c>
      <c r="CF18" s="12">
        <f t="shared" ref="CF18:CH18" si="16">(CF34*CF$49)/1000</f>
        <v>79.282399514682368</v>
      </c>
      <c r="CG18" s="12">
        <f t="shared" si="16"/>
        <v>83.317620168000005</v>
      </c>
      <c r="CH18" s="12">
        <f t="shared" si="16"/>
        <v>110.36722708100001</v>
      </c>
    </row>
    <row r="19" spans="1:86" ht="21.75" x14ac:dyDescent="0.65">
      <c r="A19" s="45" t="s">
        <v>15</v>
      </c>
      <c r="B19" s="16" t="s">
        <v>35</v>
      </c>
      <c r="C19" s="9">
        <v>681.09355767800002</v>
      </c>
      <c r="D19" s="9">
        <v>590.08049126799995</v>
      </c>
      <c r="E19" s="9">
        <v>767.72408986999983</v>
      </c>
      <c r="F19" s="9">
        <v>866.65824662199998</v>
      </c>
      <c r="G19" s="9">
        <f t="shared" si="5"/>
        <v>1208.8627330577997</v>
      </c>
      <c r="H19" s="9">
        <v>1598.9726120214248</v>
      </c>
      <c r="I19" s="9">
        <f t="shared" ref="I19:I32" si="17">SUM(AM19:AX19)</f>
        <v>1679.6879431732</v>
      </c>
      <c r="J19" s="9">
        <f t="shared" si="1"/>
        <v>1865.6093152379003</v>
      </c>
      <c r="K19" s="9">
        <f t="shared" si="6"/>
        <v>2447.8310985762105</v>
      </c>
      <c r="L19" s="9">
        <f t="shared" si="7"/>
        <v>2353.5853907414557</v>
      </c>
      <c r="O19" s="9">
        <v>92.547535687999982</v>
      </c>
      <c r="P19" s="9">
        <v>124.22906236280001</v>
      </c>
      <c r="Q19" s="9">
        <v>34.873645420000003</v>
      </c>
      <c r="R19" s="9">
        <v>106.315097392</v>
      </c>
      <c r="S19" s="9">
        <v>81.077463245000004</v>
      </c>
      <c r="T19" s="9">
        <v>110.23885436200001</v>
      </c>
      <c r="U19" s="9">
        <v>114.598382044</v>
      </c>
      <c r="V19" s="9">
        <v>92.432641854999986</v>
      </c>
      <c r="W19" s="9">
        <v>117.021936067</v>
      </c>
      <c r="X19" s="9">
        <v>94.017976431000008</v>
      </c>
      <c r="Y19" s="9">
        <v>128.49443727100001</v>
      </c>
      <c r="Z19" s="9">
        <v>113.01570091999999</v>
      </c>
      <c r="AA19" s="9">
        <v>173.40552094500001</v>
      </c>
      <c r="AB19" s="9">
        <v>131.23779559276002</v>
      </c>
      <c r="AC19" s="9">
        <v>74.604425895489996</v>
      </c>
      <c r="AD19" s="9">
        <v>139.05602999529998</v>
      </c>
      <c r="AE19" s="9">
        <v>137.70429497108</v>
      </c>
      <c r="AF19" s="9">
        <v>112.19839782886001</v>
      </c>
      <c r="AG19" s="9">
        <v>139.39991024900002</v>
      </c>
      <c r="AH19" s="9">
        <v>154.74290255573001</v>
      </c>
      <c r="AI19" s="9">
        <v>108.11983000000002</v>
      </c>
      <c r="AJ19" s="9">
        <v>160.37030942600001</v>
      </c>
      <c r="AK19" s="9">
        <v>159.7776623106046</v>
      </c>
      <c r="AL19" s="9">
        <v>108.3555322516</v>
      </c>
      <c r="AM19" s="9">
        <v>158.26035603900002</v>
      </c>
      <c r="AN19" s="9">
        <v>135</v>
      </c>
      <c r="AO19" s="9">
        <v>159.53681956420002</v>
      </c>
      <c r="AP19" s="9">
        <v>164.39593306200001</v>
      </c>
      <c r="AQ19" s="9">
        <v>127.489417168</v>
      </c>
      <c r="AR19" s="9">
        <v>151.967290303</v>
      </c>
      <c r="AS19" s="9">
        <v>143.89263347099998</v>
      </c>
      <c r="AT19" s="9">
        <v>147.23747151499998</v>
      </c>
      <c r="AU19" s="9">
        <v>116.053347346</v>
      </c>
      <c r="AV19" s="9">
        <v>106.88386122200001</v>
      </c>
      <c r="AW19" s="9">
        <v>135.545057969</v>
      </c>
      <c r="AX19" s="9">
        <v>133.425755514</v>
      </c>
      <c r="AY19" s="9">
        <v>115.91448288860813</v>
      </c>
      <c r="AZ19" s="9">
        <v>156.84882269595002</v>
      </c>
      <c r="BA19" s="9">
        <v>165.92820918151313</v>
      </c>
      <c r="BB19" s="9">
        <v>170.94674712239998</v>
      </c>
      <c r="BC19" s="9">
        <v>154.93333219819999</v>
      </c>
      <c r="BD19" s="9">
        <v>154.04873930103668</v>
      </c>
      <c r="BE19" s="9">
        <v>164.26997242596775</v>
      </c>
      <c r="BF19" s="9">
        <v>165.02381386366454</v>
      </c>
      <c r="BG19" s="9">
        <v>141.98006691684665</v>
      </c>
      <c r="BH19" s="9">
        <v>166.89698393540002</v>
      </c>
      <c r="BI19" s="9">
        <v>174.23292369912002</v>
      </c>
      <c r="BJ19" s="9">
        <v>134.58522100919353</v>
      </c>
      <c r="BK19" s="9">
        <v>211.94045894538709</v>
      </c>
      <c r="BL19" s="9">
        <v>235.13080235817853</v>
      </c>
      <c r="BM19" s="9">
        <v>246.52265065264513</v>
      </c>
      <c r="BN19" s="9">
        <f t="shared" ref="BL19:BO32" si="18">(BN35*BN$49)/1000</f>
        <v>188.72866553900002</v>
      </c>
      <c r="BO19" s="9">
        <f t="shared" si="18"/>
        <v>184.96047355299982</v>
      </c>
      <c r="BP19" s="9">
        <f t="shared" ref="BP19:BQ19" si="19">(BP35*BP$49)/1000</f>
        <v>186.41628458099999</v>
      </c>
      <c r="BQ19" s="9">
        <f t="shared" si="19"/>
        <v>270.61136609200003</v>
      </c>
      <c r="BR19" s="9">
        <f t="shared" ref="BR19:BS19" si="20">(BR35*BR$49)/1000</f>
        <v>159.12505276299999</v>
      </c>
      <c r="BS19" s="9">
        <f t="shared" si="20"/>
        <v>214.46383026200002</v>
      </c>
      <c r="BT19" s="9">
        <f t="shared" ref="BT19:BU19" si="21">(BT35*BT$49)/1000</f>
        <v>160.84454269599999</v>
      </c>
      <c r="BU19" s="9">
        <f t="shared" si="21"/>
        <v>191.78843512199998</v>
      </c>
      <c r="BV19" s="9">
        <f t="shared" ref="BV19:BW19" si="22">(BV35*BV$49)/1000</f>
        <v>197.298536012</v>
      </c>
      <c r="BW19" s="9">
        <f t="shared" si="22"/>
        <v>223.58858486367211</v>
      </c>
      <c r="BX19" s="9">
        <f t="shared" ref="BX19:BY19" si="23">(BX35*BX$49)/1000</f>
        <v>213.09135298955073</v>
      </c>
      <c r="BY19" s="9">
        <f t="shared" si="23"/>
        <v>166.73728103744102</v>
      </c>
      <c r="BZ19" s="9">
        <f t="shared" ref="BZ19:CA19" si="24">(BZ35*BZ$49)/1000</f>
        <v>195.66611316139998</v>
      </c>
      <c r="CA19" s="9">
        <f t="shared" si="24"/>
        <v>220.57661511604985</v>
      </c>
      <c r="CB19" s="9">
        <f t="shared" ref="CB19:CC19" si="25">(CB35*CB$49)/1000</f>
        <v>186.77895532206736</v>
      </c>
      <c r="CC19" s="9">
        <f t="shared" si="25"/>
        <v>178.75559512274134</v>
      </c>
      <c r="CD19" s="9">
        <f t="shared" ref="CD19:CE19" si="26">(CD35*CD$49)/1000</f>
        <v>208.86436880127951</v>
      </c>
      <c r="CE19" s="9">
        <f t="shared" si="26"/>
        <v>269.20473714916261</v>
      </c>
      <c r="CF19" s="9">
        <f t="shared" ref="CF19:CH19" si="27">(CF35*CF$49)/1000</f>
        <v>172.46730959704121</v>
      </c>
      <c r="CG19" s="9">
        <f t="shared" si="27"/>
        <v>163.27561181325004</v>
      </c>
      <c r="CH19" s="9">
        <f t="shared" si="27"/>
        <v>154.57886576779998</v>
      </c>
    </row>
    <row r="20" spans="1:86" ht="21.75" x14ac:dyDescent="0.65">
      <c r="A20" s="45" t="s">
        <v>14</v>
      </c>
      <c r="B20" s="16" t="s">
        <v>35</v>
      </c>
      <c r="C20" s="9">
        <v>103.183366496</v>
      </c>
      <c r="D20" s="9">
        <v>62.871376662999999</v>
      </c>
      <c r="E20" s="9">
        <v>84.42495767399997</v>
      </c>
      <c r="F20" s="9">
        <v>107.24871148600002</v>
      </c>
      <c r="G20" s="9">
        <f t="shared" si="5"/>
        <v>117.64243444800002</v>
      </c>
      <c r="H20" s="9">
        <v>97.59109686673392</v>
      </c>
      <c r="I20" s="9">
        <f t="shared" si="17"/>
        <v>147.28214926379999</v>
      </c>
      <c r="J20" s="9">
        <f t="shared" si="1"/>
        <v>204.98691075961725</v>
      </c>
      <c r="K20" s="9">
        <f t="shared" si="6"/>
        <v>165.6214304432857</v>
      </c>
      <c r="L20" s="9">
        <f t="shared" si="7"/>
        <v>172.51239711629552</v>
      </c>
      <c r="O20" s="9">
        <v>14.549580317</v>
      </c>
      <c r="P20" s="9">
        <v>12.05127031</v>
      </c>
      <c r="Q20" s="9">
        <v>11.082024780999999</v>
      </c>
      <c r="R20" s="9">
        <v>6.060107661</v>
      </c>
      <c r="S20" s="9">
        <v>9.3271371209999998</v>
      </c>
      <c r="T20" s="9">
        <v>8.8249172739999988</v>
      </c>
      <c r="U20" s="9">
        <v>11.587120672000001</v>
      </c>
      <c r="V20" s="9">
        <v>8.7163199190000018</v>
      </c>
      <c r="W20" s="9">
        <v>5.9991658010000002</v>
      </c>
      <c r="X20" s="9">
        <v>9.7367531740000022</v>
      </c>
      <c r="Y20" s="9">
        <v>9.3370041139999991</v>
      </c>
      <c r="Z20" s="9">
        <v>10.371033304000001</v>
      </c>
      <c r="AA20" s="9">
        <v>11.238474988</v>
      </c>
      <c r="AB20" s="9">
        <v>7.9699540569999998</v>
      </c>
      <c r="AC20" s="9">
        <v>8.9263857739999999</v>
      </c>
      <c r="AD20" s="9">
        <v>7.5520292800000002</v>
      </c>
      <c r="AE20" s="9">
        <v>6.368875086600001</v>
      </c>
      <c r="AF20" s="9">
        <v>7.7758693869999993</v>
      </c>
      <c r="AG20" s="9">
        <v>7.7688381089999998</v>
      </c>
      <c r="AH20" s="9">
        <v>8.6958977889999982</v>
      </c>
      <c r="AI20" s="9">
        <v>6.0834399999999995</v>
      </c>
      <c r="AJ20" s="9">
        <v>8.6432691950000002</v>
      </c>
      <c r="AK20" s="9">
        <v>6.3292280757339237</v>
      </c>
      <c r="AL20" s="9">
        <v>10.238835125400001</v>
      </c>
      <c r="AM20" s="9">
        <v>9.6092841329999992</v>
      </c>
      <c r="AN20" s="9">
        <v>11</v>
      </c>
      <c r="AO20" s="9">
        <v>10.8072630718</v>
      </c>
      <c r="AP20" s="9">
        <v>12.202954629000001</v>
      </c>
      <c r="AQ20" s="9">
        <v>8.1804625570000002</v>
      </c>
      <c r="AR20" s="9">
        <v>10.4174299</v>
      </c>
      <c r="AS20" s="9">
        <v>10.548291414000001</v>
      </c>
      <c r="AT20" s="9">
        <v>7.1350223850000001</v>
      </c>
      <c r="AU20" s="9">
        <v>11.559580513</v>
      </c>
      <c r="AV20" s="9">
        <v>16.907052626999999</v>
      </c>
      <c r="AW20" s="9">
        <v>15.434422777</v>
      </c>
      <c r="AX20" s="9">
        <v>23.480385257000002</v>
      </c>
      <c r="AY20" s="9">
        <v>17.784875680881406</v>
      </c>
      <c r="AZ20" s="9">
        <v>21.051909261000002</v>
      </c>
      <c r="BA20" s="9">
        <v>20.425235525999291</v>
      </c>
      <c r="BB20" s="9">
        <v>16.682911036</v>
      </c>
      <c r="BC20" s="9">
        <v>16.1476423881</v>
      </c>
      <c r="BD20" s="9">
        <v>21.2919659784</v>
      </c>
      <c r="BE20" s="9">
        <v>18.72783045483871</v>
      </c>
      <c r="BF20" s="9">
        <v>18.412866175096777</v>
      </c>
      <c r="BG20" s="9">
        <v>13.276000779533335</v>
      </c>
      <c r="BH20" s="9">
        <v>18.146789394000002</v>
      </c>
      <c r="BI20" s="9">
        <v>10.904460910199999</v>
      </c>
      <c r="BJ20" s="9">
        <v>12.134423175567742</v>
      </c>
      <c r="BK20" s="9">
        <v>14.533264774903225</v>
      </c>
      <c r="BL20" s="9">
        <v>17.973028430285716</v>
      </c>
      <c r="BM20" s="9">
        <v>16.964787755096776</v>
      </c>
      <c r="BN20" s="9">
        <f t="shared" si="18"/>
        <v>13.835882072</v>
      </c>
      <c r="BO20" s="9">
        <f t="shared" si="18"/>
        <v>12.994073265999987</v>
      </c>
      <c r="BP20" s="9">
        <f t="shared" ref="BP20:BQ20" si="28">(BP36*BP$49)/1000</f>
        <v>15.730210401000003</v>
      </c>
      <c r="BQ20" s="9">
        <f t="shared" si="28"/>
        <v>10.359658138999999</v>
      </c>
      <c r="BR20" s="9">
        <f t="shared" ref="BR20:BS20" si="29">(BR36*BR$49)/1000</f>
        <v>13.473023403000001</v>
      </c>
      <c r="BS20" s="9">
        <f t="shared" si="29"/>
        <v>11.807594152999998</v>
      </c>
      <c r="BT20" s="9">
        <f t="shared" ref="BT20:BU20" si="30">(BT36*BT$49)/1000</f>
        <v>12.648316787999999</v>
      </c>
      <c r="BU20" s="9">
        <f t="shared" si="30"/>
        <v>11.584650925000002</v>
      </c>
      <c r="BV20" s="9">
        <f t="shared" ref="BV20:BW20" si="31">(BV36*BV$49)/1000</f>
        <v>13.716940336</v>
      </c>
      <c r="BW20" s="9">
        <f t="shared" si="31"/>
        <v>13.962218516985914</v>
      </c>
      <c r="BX20" s="9">
        <f t="shared" ref="BX20:BY20" si="32">(BX36*BX$49)/1000</f>
        <v>11.19456823198845</v>
      </c>
      <c r="BY20" s="9">
        <f t="shared" si="32"/>
        <v>15.689502124297452</v>
      </c>
      <c r="BZ20" s="9">
        <f t="shared" ref="BZ20:CA20" si="33">(BZ36*BZ$49)/1000</f>
        <v>12.145830120800001</v>
      </c>
      <c r="CA20" s="9">
        <f t="shared" si="33"/>
        <v>15.491766485255932</v>
      </c>
      <c r="CB20" s="9">
        <f t="shared" ref="CB20:CC20" si="34">(CB36*CB$49)/1000</f>
        <v>13.961611208777224</v>
      </c>
      <c r="CC20" s="9">
        <f t="shared" si="34"/>
        <v>13.391029015391595</v>
      </c>
      <c r="CD20" s="9">
        <f t="shared" ref="CD20:CE20" si="35">(CD36*CD$49)/1000</f>
        <v>15.059145249149372</v>
      </c>
      <c r="CE20" s="9">
        <f t="shared" si="35"/>
        <v>11.754398793830934</v>
      </c>
      <c r="CF20" s="9">
        <f t="shared" ref="CF20:CH20" si="36">(CF36*CF$49)/1000</f>
        <v>16.203618938518641</v>
      </c>
      <c r="CG20" s="9">
        <f t="shared" si="36"/>
        <v>15.683591700600001</v>
      </c>
      <c r="CH20" s="9">
        <f t="shared" si="36"/>
        <v>17.975116730700002</v>
      </c>
    </row>
    <row r="21" spans="1:86" ht="21.75" x14ac:dyDescent="0.65">
      <c r="A21" s="45" t="s">
        <v>13</v>
      </c>
      <c r="B21" s="16" t="s">
        <v>35</v>
      </c>
      <c r="C21" s="9">
        <v>241.69320527400001</v>
      </c>
      <c r="D21" s="9">
        <v>305.77563794500003</v>
      </c>
      <c r="E21" s="9">
        <v>361.67633796800004</v>
      </c>
      <c r="F21" s="9">
        <v>406.03572403699997</v>
      </c>
      <c r="G21" s="9">
        <f t="shared" si="5"/>
        <v>588.49356938299991</v>
      </c>
      <c r="H21" s="9">
        <v>779.99394467713375</v>
      </c>
      <c r="I21" s="9">
        <f t="shared" si="17"/>
        <v>965.77967116768002</v>
      </c>
      <c r="J21" s="9">
        <f t="shared" si="1"/>
        <v>1274.4636761792647</v>
      </c>
      <c r="K21" s="9">
        <f t="shared" si="6"/>
        <v>1620.8667050561726</v>
      </c>
      <c r="L21" s="9">
        <f t="shared" si="7"/>
        <v>2103.238874706567</v>
      </c>
      <c r="O21" s="9">
        <v>71.853249559999995</v>
      </c>
      <c r="P21" s="9">
        <v>52.566949489999999</v>
      </c>
      <c r="Q21" s="9">
        <v>60.319966331000003</v>
      </c>
      <c r="R21" s="9">
        <v>41.314009026000001</v>
      </c>
      <c r="S21" s="9">
        <v>50.918140629</v>
      </c>
      <c r="T21" s="9">
        <v>47.148117550999999</v>
      </c>
      <c r="U21" s="9">
        <v>44.374315571000004</v>
      </c>
      <c r="V21" s="9">
        <v>39.253899291000003</v>
      </c>
      <c r="W21" s="9">
        <v>41.672961143999991</v>
      </c>
      <c r="X21" s="9">
        <v>42.692862689999998</v>
      </c>
      <c r="Y21" s="9">
        <v>46.437124820000001</v>
      </c>
      <c r="Z21" s="9">
        <v>49.941973279999999</v>
      </c>
      <c r="AA21" s="9">
        <v>52.832376963999998</v>
      </c>
      <c r="AB21" s="9">
        <v>43.827690199620001</v>
      </c>
      <c r="AC21" s="9">
        <v>59.118459265519988</v>
      </c>
      <c r="AD21" s="9">
        <v>67.213402650899994</v>
      </c>
      <c r="AE21" s="9">
        <v>66.480183393009995</v>
      </c>
      <c r="AF21" s="9">
        <v>76.872532959799997</v>
      </c>
      <c r="AG21" s="9">
        <v>67.469942351581992</v>
      </c>
      <c r="AH21" s="9">
        <v>71.894426917179999</v>
      </c>
      <c r="AI21" s="9">
        <v>66.702629999999999</v>
      </c>
      <c r="AJ21" s="9">
        <v>67.790691833000011</v>
      </c>
      <c r="AK21" s="9">
        <v>63.533067076011818</v>
      </c>
      <c r="AL21" s="9">
        <v>76.25854106651002</v>
      </c>
      <c r="AM21" s="9">
        <v>83.757854538000004</v>
      </c>
      <c r="AN21" s="9">
        <v>65</v>
      </c>
      <c r="AO21" s="9">
        <v>78.783341950980017</v>
      </c>
      <c r="AP21" s="9">
        <v>85.26427906699999</v>
      </c>
      <c r="AQ21" s="9">
        <v>83.884977196999998</v>
      </c>
      <c r="AR21" s="9">
        <v>77.635909753000007</v>
      </c>
      <c r="AS21" s="9">
        <v>79.504142105</v>
      </c>
      <c r="AT21" s="9">
        <v>73.132951438000006</v>
      </c>
      <c r="AU21" s="9">
        <v>82.227251981999999</v>
      </c>
      <c r="AV21" s="9">
        <v>79.640864657000009</v>
      </c>
      <c r="AW21" s="9">
        <v>85.536694087000015</v>
      </c>
      <c r="AX21" s="9">
        <v>91.411404392699993</v>
      </c>
      <c r="AY21" s="9">
        <v>82.62789205219616</v>
      </c>
      <c r="AZ21" s="9">
        <v>103.54848553800001</v>
      </c>
      <c r="BA21" s="9">
        <v>101.31049778721874</v>
      </c>
      <c r="BB21" s="9">
        <v>102.96435716399999</v>
      </c>
      <c r="BC21" s="9">
        <v>91.192610494999997</v>
      </c>
      <c r="BD21" s="9">
        <v>161.61908303428334</v>
      </c>
      <c r="BE21" s="9">
        <v>98.035234064516132</v>
      </c>
      <c r="BF21" s="9">
        <v>111.41315190367743</v>
      </c>
      <c r="BG21" s="9">
        <v>100.48145948819999</v>
      </c>
      <c r="BH21" s="9">
        <v>108.14317645600001</v>
      </c>
      <c r="BI21" s="9">
        <v>111.39997252955999</v>
      </c>
      <c r="BJ21" s="9">
        <v>101.72775566661291</v>
      </c>
      <c r="BK21" s="9">
        <v>119.59114276654837</v>
      </c>
      <c r="BL21" s="9">
        <v>112.92463682198571</v>
      </c>
      <c r="BM21" s="9">
        <v>151.11117505083871</v>
      </c>
      <c r="BN21" s="9">
        <f t="shared" si="18"/>
        <v>125.44387439300002</v>
      </c>
      <c r="BO21" s="9">
        <f t="shared" si="18"/>
        <v>151.21525771299986</v>
      </c>
      <c r="BP21" s="9">
        <f t="shared" ref="BP21:BQ21" si="37">(BP37*BP$49)/1000</f>
        <v>140.62892162700001</v>
      </c>
      <c r="BQ21" s="9">
        <f t="shared" si="37"/>
        <v>146.799329935</v>
      </c>
      <c r="BR21" s="9">
        <f t="shared" ref="BR21:BS21" si="38">(BR37*BR$49)/1000</f>
        <v>144.204977657</v>
      </c>
      <c r="BS21" s="9">
        <f t="shared" si="38"/>
        <v>116.29729068180001</v>
      </c>
      <c r="BT21" s="9">
        <f t="shared" ref="BT21:BU21" si="39">(BT37*BT$49)/1000</f>
        <v>146.06145255199996</v>
      </c>
      <c r="BU21" s="9">
        <f t="shared" si="39"/>
        <v>88.033045391999991</v>
      </c>
      <c r="BV21" s="9">
        <f t="shared" ref="BV21:BW21" si="40">(BV37*BV$49)/1000</f>
        <v>178.55560046600002</v>
      </c>
      <c r="BW21" s="9">
        <f t="shared" si="40"/>
        <v>201.64521518697543</v>
      </c>
      <c r="BX21" s="9">
        <f t="shared" ref="BX21:BY21" si="41">(BX37*BX$49)/1000</f>
        <v>148.06677052978964</v>
      </c>
      <c r="BY21" s="9">
        <f t="shared" si="41"/>
        <v>163.20092620270822</v>
      </c>
      <c r="BZ21" s="9">
        <f t="shared" ref="BZ21:CA21" si="42">(BZ37*BZ$49)/1000</f>
        <v>161.72788648529999</v>
      </c>
      <c r="CA21" s="9">
        <f t="shared" si="42"/>
        <v>154.43028624805964</v>
      </c>
      <c r="CB21" s="9">
        <f t="shared" ref="CB21:CC21" si="43">(CB37*CB$49)/1000</f>
        <v>178.72230744849497</v>
      </c>
      <c r="CC21" s="9">
        <f t="shared" si="43"/>
        <v>199.73445464743304</v>
      </c>
      <c r="CD21" s="9">
        <f t="shared" ref="CD21:CE21" si="44">(CD37*CD$49)/1000</f>
        <v>185.84975841124188</v>
      </c>
      <c r="CE21" s="9">
        <f t="shared" si="44"/>
        <v>173.04016496014026</v>
      </c>
      <c r="CF21" s="9">
        <f t="shared" ref="CF21:CH21" si="45">(CF37*CF$49)/1000</f>
        <v>186.08239777219384</v>
      </c>
      <c r="CG21" s="9">
        <f t="shared" si="45"/>
        <v>170.21148303339999</v>
      </c>
      <c r="CH21" s="9">
        <f t="shared" si="45"/>
        <v>180.52722378083001</v>
      </c>
    </row>
    <row r="22" spans="1:86" ht="21.75" x14ac:dyDescent="0.65">
      <c r="A22" s="45" t="s">
        <v>12</v>
      </c>
      <c r="B22" s="16" t="s">
        <v>35</v>
      </c>
      <c r="C22" s="9">
        <v>794.49682561279997</v>
      </c>
      <c r="D22" s="9">
        <v>734.77610006420002</v>
      </c>
      <c r="E22" s="9">
        <v>994.76813444499987</v>
      </c>
      <c r="F22" s="9">
        <v>1147.0273187849996</v>
      </c>
      <c r="G22" s="9">
        <f t="shared" si="5"/>
        <v>1560.7310802410002</v>
      </c>
      <c r="H22" s="9">
        <v>1918.3733112639793</v>
      </c>
      <c r="I22" s="9">
        <f t="shared" si="17"/>
        <v>2222.9785198892</v>
      </c>
      <c r="J22" s="9">
        <f t="shared" si="1"/>
        <v>2513.9827552758661</v>
      </c>
      <c r="K22" s="9">
        <f t="shared" si="6"/>
        <v>3860.2676990623936</v>
      </c>
      <c r="L22" s="9">
        <f t="shared" si="7"/>
        <v>6265.2672543117005</v>
      </c>
      <c r="O22" s="9">
        <v>132.55830555400001</v>
      </c>
      <c r="P22" s="9">
        <v>124.42364696799999</v>
      </c>
      <c r="Q22" s="9">
        <v>138.000295306</v>
      </c>
      <c r="R22" s="9">
        <v>103.25126300400001</v>
      </c>
      <c r="S22" s="9">
        <v>144.47487115600001</v>
      </c>
      <c r="T22" s="9">
        <v>131.24055883900002</v>
      </c>
      <c r="U22" s="9">
        <v>154.74850287299998</v>
      </c>
      <c r="V22" s="9">
        <v>127.21422336599998</v>
      </c>
      <c r="W22" s="9">
        <v>121.334903782</v>
      </c>
      <c r="X22" s="9">
        <v>135.425188961</v>
      </c>
      <c r="Y22" s="9">
        <v>110.033501898</v>
      </c>
      <c r="Z22" s="9">
        <v>138.02581853400002</v>
      </c>
      <c r="AA22" s="9">
        <v>139.229736374</v>
      </c>
      <c r="AB22" s="9">
        <v>132.45572539713001</v>
      </c>
      <c r="AC22" s="9">
        <v>129.42317644668998</v>
      </c>
      <c r="AD22" s="9">
        <v>139.42632754910002</v>
      </c>
      <c r="AE22" s="9">
        <v>169.41646775964003</v>
      </c>
      <c r="AF22" s="9">
        <v>199.62231991956</v>
      </c>
      <c r="AG22" s="9">
        <v>171.98093956776</v>
      </c>
      <c r="AH22" s="9">
        <v>198.98294544794999</v>
      </c>
      <c r="AI22" s="9">
        <v>202.21077000000002</v>
      </c>
      <c r="AJ22" s="9">
        <v>153.53151732000001</v>
      </c>
      <c r="AK22" s="9">
        <v>138.87259934334961</v>
      </c>
      <c r="AL22" s="9">
        <v>143.22078613880001</v>
      </c>
      <c r="AM22" s="9">
        <v>170.48850124000001</v>
      </c>
      <c r="AN22" s="9">
        <v>136</v>
      </c>
      <c r="AO22" s="9">
        <v>171.8557650802</v>
      </c>
      <c r="AP22" s="9">
        <v>152.74997978200003</v>
      </c>
      <c r="AQ22" s="9">
        <v>225.634797803</v>
      </c>
      <c r="AR22" s="9">
        <v>165.844405612</v>
      </c>
      <c r="AS22" s="9">
        <v>208.19791371000002</v>
      </c>
      <c r="AT22" s="9">
        <v>167.24193352499998</v>
      </c>
      <c r="AU22" s="9">
        <v>284.10643726000001</v>
      </c>
      <c r="AV22" s="9">
        <v>145.691691625</v>
      </c>
      <c r="AW22" s="9">
        <v>223.180417914</v>
      </c>
      <c r="AX22" s="9">
        <v>171.986676338</v>
      </c>
      <c r="AY22" s="9">
        <v>207.5921938770469</v>
      </c>
      <c r="AZ22" s="9">
        <v>172.55125515</v>
      </c>
      <c r="BA22" s="9">
        <v>236.66870194297206</v>
      </c>
      <c r="BB22" s="9">
        <v>221.11629679599997</v>
      </c>
      <c r="BC22" s="9">
        <v>198.62693419999999</v>
      </c>
      <c r="BD22" s="9">
        <v>206.61523925813333</v>
      </c>
      <c r="BE22" s="9">
        <v>234.6242862580645</v>
      </c>
      <c r="BF22" s="9">
        <v>219.89599440019353</v>
      </c>
      <c r="BG22" s="9">
        <v>204.18244802573335</v>
      </c>
      <c r="BH22" s="9">
        <v>188.51904976399999</v>
      </c>
      <c r="BI22" s="9">
        <v>205.82146024439999</v>
      </c>
      <c r="BJ22" s="9">
        <v>217.76889535932261</v>
      </c>
      <c r="BK22" s="9">
        <v>265.75288935825813</v>
      </c>
      <c r="BL22" s="9">
        <v>253.76459609807139</v>
      </c>
      <c r="BM22" s="9">
        <v>287.58783649806446</v>
      </c>
      <c r="BN22" s="9">
        <f t="shared" si="18"/>
        <v>265.36785046300002</v>
      </c>
      <c r="BO22" s="9">
        <f t="shared" si="18"/>
        <v>337.16920291599962</v>
      </c>
      <c r="BP22" s="9">
        <f t="shared" ref="BP22:BQ22" si="46">(BP38*BP$49)/1000</f>
        <v>353.96671181900007</v>
      </c>
      <c r="BQ22" s="9">
        <f t="shared" si="46"/>
        <v>340.69110020799997</v>
      </c>
      <c r="BR22" s="9">
        <f t="shared" ref="BR22:BS22" si="47">(BR38*BR$49)/1000</f>
        <v>410.156049172</v>
      </c>
      <c r="BS22" s="9">
        <f t="shared" si="47"/>
        <v>324.63209716200004</v>
      </c>
      <c r="BT22" s="9">
        <f t="shared" ref="BT22:BU22" si="48">(BT38*BT$49)/1000</f>
        <v>364.526037858</v>
      </c>
      <c r="BU22" s="9">
        <f t="shared" si="48"/>
        <v>279.96443278600003</v>
      </c>
      <c r="BV22" s="9">
        <f t="shared" ref="BV22:BW22" si="49">(BV38*BV$49)/1000</f>
        <v>376.68889472400002</v>
      </c>
      <c r="BW22" s="9">
        <f t="shared" si="49"/>
        <v>408.5944154373347</v>
      </c>
      <c r="BX22" s="9">
        <f t="shared" ref="BX22:BY22" si="50">(BX38*BX$49)/1000</f>
        <v>422.15596024215574</v>
      </c>
      <c r="BY22" s="9">
        <f t="shared" si="50"/>
        <v>386.78670479575743</v>
      </c>
      <c r="BZ22" s="9">
        <f t="shared" ref="BZ22:CA22" si="51">(BZ38*BZ$49)/1000</f>
        <v>472.15147838077002</v>
      </c>
      <c r="CA22" s="9">
        <f t="shared" si="51"/>
        <v>681.67730950280793</v>
      </c>
      <c r="CB22" s="9">
        <f t="shared" ref="CB22:CC22" si="52">(CB38*CB$49)/1000</f>
        <v>603.7085474797824</v>
      </c>
      <c r="CC22" s="9">
        <f t="shared" si="52"/>
        <v>576.56046878724533</v>
      </c>
      <c r="CD22" s="9">
        <f t="shared" ref="CD22:CE22" si="53">(CD38*CD$49)/1000</f>
        <v>742.08620619090675</v>
      </c>
      <c r="CE22" s="9">
        <f t="shared" si="53"/>
        <v>443.28574081631456</v>
      </c>
      <c r="CF22" s="9">
        <f t="shared" ref="CF22:CH22" si="54">(CF38*CF$49)/1000</f>
        <v>580.08877121453634</v>
      </c>
      <c r="CG22" s="9">
        <f t="shared" si="54"/>
        <v>511.0902150547501</v>
      </c>
      <c r="CH22" s="9">
        <f t="shared" si="54"/>
        <v>437.08143640934003</v>
      </c>
    </row>
    <row r="23" spans="1:86" ht="21.75" x14ac:dyDescent="0.65">
      <c r="A23" s="45" t="s">
        <v>11</v>
      </c>
      <c r="B23" s="16" t="s">
        <v>35</v>
      </c>
      <c r="C23" s="9">
        <v>10.605672857000002</v>
      </c>
      <c r="D23" s="9">
        <v>11.181546710999999</v>
      </c>
      <c r="E23" s="9">
        <v>9.7487224890000022</v>
      </c>
      <c r="F23" s="9">
        <v>7.6043939780000001</v>
      </c>
      <c r="G23" s="9">
        <f t="shared" si="5"/>
        <v>53.151647544999996</v>
      </c>
      <c r="H23" s="9">
        <v>21.416396792092385</v>
      </c>
      <c r="I23" s="9">
        <f t="shared" si="17"/>
        <v>47.563885082199995</v>
      </c>
      <c r="J23" s="9">
        <f t="shared" si="1"/>
        <v>28.943955436631157</v>
      </c>
      <c r="K23" s="9">
        <f t="shared" si="6"/>
        <v>485.42152895806998</v>
      </c>
      <c r="L23" s="9">
        <f t="shared" si="7"/>
        <v>544.16493326463456</v>
      </c>
      <c r="O23" s="9">
        <v>2.9471011019999995</v>
      </c>
      <c r="P23" s="9">
        <v>1.4171532539999998</v>
      </c>
      <c r="Q23" s="9">
        <v>1.736746261</v>
      </c>
      <c r="R23" s="9">
        <v>0.82414379399999993</v>
      </c>
      <c r="S23" s="9">
        <v>1.617286848</v>
      </c>
      <c r="T23" s="9">
        <v>27.215865741000002</v>
      </c>
      <c r="U23" s="9">
        <v>2.4372780249999999</v>
      </c>
      <c r="V23" s="9">
        <v>1.9828786549999999</v>
      </c>
      <c r="W23" s="9">
        <v>3.6554716410000001</v>
      </c>
      <c r="X23" s="9">
        <v>4.5712344919999994</v>
      </c>
      <c r="Y23" s="9">
        <v>2.9790150120000005</v>
      </c>
      <c r="Z23" s="9">
        <v>1.76747272</v>
      </c>
      <c r="AA23" s="9">
        <v>0.6629374039999999</v>
      </c>
      <c r="AB23" s="9">
        <v>0.92374683400000002</v>
      </c>
      <c r="AC23" s="9">
        <v>1.023719812</v>
      </c>
      <c r="AD23" s="9">
        <v>1.6346509720000002</v>
      </c>
      <c r="AE23" s="9">
        <v>1.4026242219999996</v>
      </c>
      <c r="AF23" s="9">
        <v>1.4400895570000001</v>
      </c>
      <c r="AG23" s="9">
        <v>1.4128282879999998</v>
      </c>
      <c r="AH23" s="9">
        <v>1.3220812520000003</v>
      </c>
      <c r="AI23" s="9">
        <v>1.3552700000000002</v>
      </c>
      <c r="AJ23" s="9">
        <v>1.8036210389999998</v>
      </c>
      <c r="AK23" s="9">
        <v>3.2418550510923874</v>
      </c>
      <c r="AL23" s="9">
        <v>5.1929723609999989</v>
      </c>
      <c r="AM23" s="9">
        <v>4.0219185260000003</v>
      </c>
      <c r="AN23" s="9">
        <v>4</v>
      </c>
      <c r="AO23" s="9">
        <v>4.5843772420000004</v>
      </c>
      <c r="AP23" s="9">
        <v>13.013919081000001</v>
      </c>
      <c r="AQ23" s="9">
        <v>2.2332256429999999</v>
      </c>
      <c r="AR23" s="9">
        <v>3.0012975550000003</v>
      </c>
      <c r="AS23" s="9">
        <v>5.0706603550000002</v>
      </c>
      <c r="AT23" s="9">
        <v>2.8858427349999998</v>
      </c>
      <c r="AU23" s="9">
        <v>2.2530849039999996</v>
      </c>
      <c r="AV23" s="9">
        <v>2.2380685339999999</v>
      </c>
      <c r="AW23" s="9">
        <v>2.5303685599999999</v>
      </c>
      <c r="AX23" s="9">
        <v>1.7311219472000001</v>
      </c>
      <c r="AY23" s="9">
        <v>1.5239806044601765</v>
      </c>
      <c r="AZ23" s="9">
        <v>1.4577871200000001</v>
      </c>
      <c r="BA23" s="9">
        <v>2.8631640500003344</v>
      </c>
      <c r="BB23" s="9">
        <v>1.6721017012000001</v>
      </c>
      <c r="BC23" s="9">
        <v>1.8296196054999998</v>
      </c>
      <c r="BD23" s="9">
        <v>2.4297243922899998</v>
      </c>
      <c r="BE23" s="9">
        <v>5.2985259425806452</v>
      </c>
      <c r="BF23" s="9">
        <v>2.4892036651677421</v>
      </c>
      <c r="BG23" s="9">
        <v>1.8223383732399998</v>
      </c>
      <c r="BH23" s="9">
        <v>3.4073595170000002</v>
      </c>
      <c r="BI23" s="9">
        <v>1.5382981785599998</v>
      </c>
      <c r="BJ23" s="9">
        <v>2.6118522866322578</v>
      </c>
      <c r="BK23" s="9">
        <v>2.087568003309678</v>
      </c>
      <c r="BL23" s="9">
        <v>38.092365017657137</v>
      </c>
      <c r="BM23" s="9">
        <v>54.203592660903226</v>
      </c>
      <c r="BN23" s="9">
        <f t="shared" si="18"/>
        <v>53.350640719000012</v>
      </c>
      <c r="BO23" s="9">
        <f t="shared" si="18"/>
        <v>44.488839536999947</v>
      </c>
      <c r="BP23" s="9">
        <f t="shared" ref="BP23:BQ23" si="55">(BP39*BP$49)/1000</f>
        <v>45.918482328000003</v>
      </c>
      <c r="BQ23" s="9">
        <f t="shared" si="55"/>
        <v>38.978872635000002</v>
      </c>
      <c r="BR23" s="9">
        <f t="shared" ref="BR23:BS23" si="56">(BR39*BR$49)/1000</f>
        <v>36.729270454199991</v>
      </c>
      <c r="BS23" s="9">
        <f t="shared" si="56"/>
        <v>46.162906735999996</v>
      </c>
      <c r="BT23" s="9">
        <f t="shared" ref="BT23:BU23" si="57">(BT39*BT$49)/1000</f>
        <v>49.330419223000007</v>
      </c>
      <c r="BU23" s="9">
        <f t="shared" si="57"/>
        <v>30.226386000000002</v>
      </c>
      <c r="BV23" s="9">
        <f t="shared" ref="BV23:BW23" si="58">(BV39*BV$49)/1000</f>
        <v>45.852185644000002</v>
      </c>
      <c r="BW23" s="9">
        <f t="shared" si="58"/>
        <v>40.75885890912275</v>
      </c>
      <c r="BX23" s="9">
        <f t="shared" ref="BX23:BY23" si="59">(BX39*BX$49)/1000</f>
        <v>26.368824584010692</v>
      </c>
      <c r="BY23" s="9">
        <f t="shared" si="59"/>
        <v>65.009245607257228</v>
      </c>
      <c r="BZ23" s="9">
        <f t="shared" ref="BZ23:CA23" si="60">(BZ39*BZ$49)/1000</f>
        <v>50.951307498880006</v>
      </c>
      <c r="CA23" s="9">
        <f t="shared" si="60"/>
        <v>45.961291227025036</v>
      </c>
      <c r="CB23" s="9">
        <f t="shared" ref="CB23:CC23" si="61">(CB39*CB$49)/1000</f>
        <v>46.327071878243636</v>
      </c>
      <c r="CC23" s="9">
        <f t="shared" si="61"/>
        <v>50.973263750165216</v>
      </c>
      <c r="CD23" s="9">
        <f t="shared" ref="CD23:CE23" si="62">(CD39*CD$49)/1000</f>
        <v>35.62299624471293</v>
      </c>
      <c r="CE23" s="9">
        <f t="shared" si="62"/>
        <v>40.97699800098632</v>
      </c>
      <c r="CF23" s="9">
        <f t="shared" ref="CF23:CH23" si="63">(CF39*CF$49)/1000</f>
        <v>46.340682508090758</v>
      </c>
      <c r="CG23" s="9">
        <f t="shared" si="63"/>
        <v>50.64647789619</v>
      </c>
      <c r="CH23" s="9">
        <f t="shared" si="63"/>
        <v>44.227915159949994</v>
      </c>
    </row>
    <row r="24" spans="1:86" ht="21.75" x14ac:dyDescent="0.65">
      <c r="A24" s="45" t="s">
        <v>10</v>
      </c>
      <c r="B24" s="16" t="s">
        <v>35</v>
      </c>
      <c r="C24" s="9">
        <v>6456.9712519100003</v>
      </c>
      <c r="D24" s="9">
        <v>7472.2342926219999</v>
      </c>
      <c r="E24" s="9">
        <v>9050.6346724739979</v>
      </c>
      <c r="F24" s="9">
        <v>10718.824838596998</v>
      </c>
      <c r="G24" s="9">
        <f t="shared" si="5"/>
        <v>11611.193105082</v>
      </c>
      <c r="H24" s="9">
        <v>13552.32169150801</v>
      </c>
      <c r="I24" s="9">
        <f t="shared" si="17"/>
        <v>14487.340097443001</v>
      </c>
      <c r="J24" s="9">
        <f t="shared" si="1"/>
        <v>15280.847419966529</v>
      </c>
      <c r="K24" s="9">
        <f t="shared" si="6"/>
        <v>18581.27519933063</v>
      </c>
      <c r="L24" s="9">
        <f t="shared" si="7"/>
        <v>19067.285748709746</v>
      </c>
      <c r="O24" s="9">
        <v>892.38968241300017</v>
      </c>
      <c r="P24" s="9">
        <v>573.59538756500001</v>
      </c>
      <c r="Q24" s="9">
        <v>931.708454104</v>
      </c>
      <c r="R24" s="9">
        <v>975.18962514399993</v>
      </c>
      <c r="S24" s="9">
        <v>1110.8267823699998</v>
      </c>
      <c r="T24" s="9">
        <v>1046.1859706539999</v>
      </c>
      <c r="U24" s="9">
        <v>998.76226938100001</v>
      </c>
      <c r="V24" s="9">
        <v>965.21195579200003</v>
      </c>
      <c r="W24" s="9">
        <v>944.65649713999994</v>
      </c>
      <c r="X24" s="9">
        <v>1087.929332851</v>
      </c>
      <c r="Y24" s="9">
        <v>1091.770732145</v>
      </c>
      <c r="Z24" s="9">
        <v>992.96641552300002</v>
      </c>
      <c r="AA24" s="9">
        <v>1002.9124852</v>
      </c>
      <c r="AB24" s="9">
        <v>1062.34012248053</v>
      </c>
      <c r="AC24" s="9">
        <v>699.84683000808002</v>
      </c>
      <c r="AD24" s="9">
        <v>1209.1026131762999</v>
      </c>
      <c r="AE24" s="9">
        <v>1345.1257315109999</v>
      </c>
      <c r="AF24" s="9">
        <v>1343.5312296479399</v>
      </c>
      <c r="AG24" s="9">
        <v>1124.5916152319999</v>
      </c>
      <c r="AH24" s="9">
        <v>1213.3676587700002</v>
      </c>
      <c r="AI24" s="9">
        <v>1224.46766</v>
      </c>
      <c r="AJ24" s="9">
        <v>1052.073735852</v>
      </c>
      <c r="AK24" s="9">
        <v>1028.3159412791604</v>
      </c>
      <c r="AL24" s="9">
        <v>1246.6460683510002</v>
      </c>
      <c r="AM24" s="9">
        <v>1148.7140234899998</v>
      </c>
      <c r="AN24" s="9">
        <v>872</v>
      </c>
      <c r="AO24" s="9">
        <v>1055.6549275460002</v>
      </c>
      <c r="AP24" s="9">
        <v>1351.581535282</v>
      </c>
      <c r="AQ24" s="9">
        <v>1382.9588778130001</v>
      </c>
      <c r="AR24" s="9">
        <v>1289.7094728550001</v>
      </c>
      <c r="AS24" s="9">
        <v>1307.288910647</v>
      </c>
      <c r="AT24" s="9">
        <v>1283.4874973360002</v>
      </c>
      <c r="AU24" s="9">
        <v>1136.3111462489999</v>
      </c>
      <c r="AV24" s="9">
        <v>1220.2435216060001</v>
      </c>
      <c r="AW24" s="9">
        <v>1223.8256670660001</v>
      </c>
      <c r="AX24" s="9">
        <v>1215.5645175529999</v>
      </c>
      <c r="AY24" s="9">
        <v>1298.299913304772</v>
      </c>
      <c r="AZ24" s="9">
        <v>738.92766808199985</v>
      </c>
      <c r="BA24" s="9">
        <v>1330.4443234558792</v>
      </c>
      <c r="BB24" s="9">
        <v>1213.0671525079999</v>
      </c>
      <c r="BC24" s="9">
        <v>1497.5247595290002</v>
      </c>
      <c r="BD24" s="9">
        <v>1371.2886753726332</v>
      </c>
      <c r="BE24" s="9">
        <v>1328.0004935830646</v>
      </c>
      <c r="BF24" s="9">
        <v>1419.186299726839</v>
      </c>
      <c r="BG24" s="9">
        <v>1282.9836066123999</v>
      </c>
      <c r="BH24" s="9">
        <v>1223.8154950379999</v>
      </c>
      <c r="BI24" s="9">
        <v>1309.6199455481999</v>
      </c>
      <c r="BJ24" s="9">
        <v>1267.689087205742</v>
      </c>
      <c r="BK24" s="9">
        <v>1471.8210745380322</v>
      </c>
      <c r="BL24" s="9">
        <v>1625.6940442148571</v>
      </c>
      <c r="BM24" s="9">
        <v>1182.2990489357421</v>
      </c>
      <c r="BN24" s="9">
        <f t="shared" si="18"/>
        <v>1455.5986451750002</v>
      </c>
      <c r="BO24" s="9">
        <f t="shared" si="18"/>
        <v>2070.0236003279979</v>
      </c>
      <c r="BP24" s="9">
        <f t="shared" ref="BP24:BQ24" si="64">(BP40*BP$49)/1000</f>
        <v>1771.9422984240002</v>
      </c>
      <c r="BQ24" s="9">
        <f t="shared" si="64"/>
        <v>1580.5209050330002</v>
      </c>
      <c r="BR24" s="9">
        <f t="shared" ref="BR24:BS24" si="65">(BR40*BR$49)/1000</f>
        <v>1775.803071068</v>
      </c>
      <c r="BS24" s="9">
        <f t="shared" si="65"/>
        <v>1678.7320159540002</v>
      </c>
      <c r="BT24" s="9">
        <f t="shared" ref="BT24:BU24" si="66">(BT40*BT$49)/1000</f>
        <v>1480.1258490099999</v>
      </c>
      <c r="BU24" s="9">
        <f t="shared" si="66"/>
        <v>862.36102037699982</v>
      </c>
      <c r="BV24" s="9">
        <f t="shared" ref="BV24:BW24" si="67">(BV40*BV$49)/1000</f>
        <v>1626.3536262730001</v>
      </c>
      <c r="BW24" s="9">
        <f t="shared" si="67"/>
        <v>1749.1582758627058</v>
      </c>
      <c r="BX24" s="9">
        <f t="shared" ref="BX24:BY24" si="68">(BX40*BX$49)/1000</f>
        <v>1213.9089527136832</v>
      </c>
      <c r="BY24" s="9">
        <f t="shared" si="68"/>
        <v>1438.9272451415923</v>
      </c>
      <c r="BZ24" s="9">
        <f t="shared" ref="BZ24:CA24" si="69">(BZ40*BZ$49)/1000</f>
        <v>1726.2086840435002</v>
      </c>
      <c r="CA24" s="9">
        <f t="shared" si="69"/>
        <v>1929.7942642993703</v>
      </c>
      <c r="CB24" s="9">
        <f t="shared" ref="CB24:CC24" si="70">(CB40*CB$49)/1000</f>
        <v>1799.8000550470242</v>
      </c>
      <c r="CC24" s="9">
        <f t="shared" si="70"/>
        <v>1371.6114454079077</v>
      </c>
      <c r="CD24" s="9">
        <f t="shared" ref="CD24:CE24" si="71">(CD40*CD$49)/1000</f>
        <v>1378.7055184362634</v>
      </c>
      <c r="CE24" s="9">
        <f t="shared" si="71"/>
        <v>1377.7527959959521</v>
      </c>
      <c r="CF24" s="9">
        <f t="shared" ref="CF24:CH24" si="72">(CF40*CF$49)/1000</f>
        <v>1743.8516167326154</v>
      </c>
      <c r="CG24" s="9">
        <f t="shared" si="72"/>
        <v>1694.1567105489501</v>
      </c>
      <c r="CH24" s="9">
        <f t="shared" si="72"/>
        <v>1643.4101844801801</v>
      </c>
    </row>
    <row r="25" spans="1:86" ht="21.75" x14ac:dyDescent="0.65">
      <c r="A25" s="45" t="s">
        <v>9</v>
      </c>
      <c r="B25" s="16" t="s">
        <v>35</v>
      </c>
      <c r="C25" s="9">
        <v>1480.9008215549998</v>
      </c>
      <c r="D25" s="9">
        <v>1790.4723400650003</v>
      </c>
      <c r="E25" s="9">
        <v>2437.6363598630001</v>
      </c>
      <c r="F25" s="9">
        <v>2487.7277126289996</v>
      </c>
      <c r="G25" s="9">
        <f t="shared" si="5"/>
        <v>3067.8130634810009</v>
      </c>
      <c r="H25" s="9">
        <v>4121.7276096672631</v>
      </c>
      <c r="I25" s="9">
        <f t="shared" si="17"/>
        <v>4103.687256371667</v>
      </c>
      <c r="J25" s="9">
        <f t="shared" si="1"/>
        <v>4621.7844619083817</v>
      </c>
      <c r="K25" s="9">
        <f t="shared" si="6"/>
        <v>5751.698437055129</v>
      </c>
      <c r="L25" s="9">
        <f t="shared" si="7"/>
        <v>8591.4552183266424</v>
      </c>
      <c r="O25" s="9">
        <v>196.76259273500003</v>
      </c>
      <c r="P25" s="9">
        <v>218.65758986400002</v>
      </c>
      <c r="Q25" s="9">
        <v>262.73036597800001</v>
      </c>
      <c r="R25" s="9">
        <v>222.396814361</v>
      </c>
      <c r="S25" s="9">
        <v>227.40111614100002</v>
      </c>
      <c r="T25" s="9">
        <v>260.26218431399997</v>
      </c>
      <c r="U25" s="9">
        <v>257.83523860400004</v>
      </c>
      <c r="V25" s="9">
        <v>269.26530991100003</v>
      </c>
      <c r="W25" s="9">
        <v>252.19991226300002</v>
      </c>
      <c r="X25" s="9">
        <v>284.92765118900007</v>
      </c>
      <c r="Y25" s="9">
        <v>314.74153718399998</v>
      </c>
      <c r="Z25" s="9">
        <v>300.63275093699997</v>
      </c>
      <c r="AA25" s="9">
        <v>292.42267492399998</v>
      </c>
      <c r="AB25" s="9">
        <v>263.34853479245004</v>
      </c>
      <c r="AC25" s="9">
        <v>334.70098644900003</v>
      </c>
      <c r="AD25" s="9">
        <v>320.41038077500002</v>
      </c>
      <c r="AE25" s="9">
        <v>342.56622442171425</v>
      </c>
      <c r="AF25" s="9">
        <v>342.995946909</v>
      </c>
      <c r="AG25" s="9">
        <v>326.20348642499999</v>
      </c>
      <c r="AH25" s="9">
        <v>296.07279449700007</v>
      </c>
      <c r="AI25" s="9">
        <v>374.23884000000004</v>
      </c>
      <c r="AJ25" s="9">
        <v>345.24014905700005</v>
      </c>
      <c r="AK25" s="9">
        <v>397.71015177409902</v>
      </c>
      <c r="AL25" s="9">
        <v>485.81743964299994</v>
      </c>
      <c r="AM25" s="9">
        <v>442.88852438699996</v>
      </c>
      <c r="AN25" s="9">
        <v>402</v>
      </c>
      <c r="AO25" s="9">
        <v>534.94758285500006</v>
      </c>
      <c r="AP25" s="9">
        <v>310.98031504099998</v>
      </c>
      <c r="AQ25" s="9">
        <v>316.88424265066664</v>
      </c>
      <c r="AR25" s="9">
        <v>301.18876132600002</v>
      </c>
      <c r="AS25" s="9">
        <v>301.50449470199999</v>
      </c>
      <c r="AT25" s="9">
        <v>303.79697854599999</v>
      </c>
      <c r="AU25" s="9">
        <v>281.72517041100002</v>
      </c>
      <c r="AV25" s="9">
        <v>282.46051625399997</v>
      </c>
      <c r="AW25" s="9">
        <v>300.95920342099998</v>
      </c>
      <c r="AX25" s="9">
        <v>324.35146677799997</v>
      </c>
      <c r="AY25" s="9">
        <v>323.55947541937184</v>
      </c>
      <c r="AZ25" s="9">
        <v>380.08598800499999</v>
      </c>
      <c r="BA25" s="9">
        <v>425.10879607300524</v>
      </c>
      <c r="BB25" s="9">
        <v>372.526047436</v>
      </c>
      <c r="BC25" s="9">
        <v>379.48875942999996</v>
      </c>
      <c r="BD25" s="9">
        <v>413.89306372266668</v>
      </c>
      <c r="BE25" s="9">
        <v>295.73157005564514</v>
      </c>
      <c r="BF25" s="9">
        <v>363.9337155714839</v>
      </c>
      <c r="BG25" s="9">
        <v>353.48643621106669</v>
      </c>
      <c r="BH25" s="9">
        <v>375.67519775800008</v>
      </c>
      <c r="BI25" s="9">
        <v>430.32319799039993</v>
      </c>
      <c r="BJ25" s="9">
        <v>507.97221423574194</v>
      </c>
      <c r="BK25" s="9">
        <v>398.73186257112906</v>
      </c>
      <c r="BL25" s="9">
        <f t="shared" si="18"/>
        <v>420.14124228700013</v>
      </c>
      <c r="BM25" s="9">
        <f t="shared" si="18"/>
        <v>492.77973428800021</v>
      </c>
      <c r="BN25" s="9">
        <f t="shared" si="18"/>
        <v>407.31166775700001</v>
      </c>
      <c r="BO25" s="9">
        <f t="shared" si="18"/>
        <v>514.57041642799948</v>
      </c>
      <c r="BP25" s="9">
        <f t="shared" ref="BP25:BQ25" si="73">(BP41*BP$49)/1000</f>
        <v>460.79800262700002</v>
      </c>
      <c r="BQ25" s="9">
        <f t="shared" si="73"/>
        <v>382.77826225199999</v>
      </c>
      <c r="BR25" s="9">
        <f t="shared" ref="BR25:BS25" si="74">(BR41*BR$49)/1000</f>
        <v>509.05132063899993</v>
      </c>
      <c r="BS25" s="9">
        <f t="shared" si="74"/>
        <v>437.622626454</v>
      </c>
      <c r="BT25" s="9">
        <f t="shared" ref="BT25:BU25" si="75">(BT41*BT$49)/1000</f>
        <v>529.94056412400005</v>
      </c>
      <c r="BU25" s="9">
        <f t="shared" si="75"/>
        <v>526.97038374099986</v>
      </c>
      <c r="BV25" s="9">
        <f t="shared" ref="BV25:BW25" si="76">(BV41*BV$49)/1000</f>
        <v>671.00235388700003</v>
      </c>
      <c r="BW25" s="9">
        <f t="shared" si="76"/>
        <v>636.72008826325737</v>
      </c>
      <c r="BX25" s="9">
        <f t="shared" ref="BX25:BY25" si="77">(BX41*BX$49)/1000</f>
        <v>554.21274368199749</v>
      </c>
      <c r="BY25" s="9">
        <f t="shared" si="77"/>
        <v>665.51372469858393</v>
      </c>
      <c r="BZ25" s="9">
        <f t="shared" ref="BZ25:CA25" si="78">(BZ41*BZ$49)/1000</f>
        <v>683.9541346445701</v>
      </c>
      <c r="CA25" s="9">
        <f t="shared" si="78"/>
        <v>722.52216797592143</v>
      </c>
      <c r="CB25" s="9">
        <f t="shared" ref="CB25:CC25" si="79">(CB41*CB$49)/1000</f>
        <v>750.95290596661414</v>
      </c>
      <c r="CC25" s="9">
        <f t="shared" si="79"/>
        <v>741.15831944133981</v>
      </c>
      <c r="CD25" s="9">
        <f t="shared" ref="CD25:CE25" si="80">(CD41*CD$49)/1000</f>
        <v>784.40786743629064</v>
      </c>
      <c r="CE25" s="9">
        <f t="shared" si="80"/>
        <v>694.54346695254526</v>
      </c>
      <c r="CF25" s="9">
        <f t="shared" ref="CF25:CH25" si="81">(CF41*CF$49)/1000</f>
        <v>730.92762848883217</v>
      </c>
      <c r="CG25" s="9">
        <f t="shared" si="81"/>
        <v>742.9936181088998</v>
      </c>
      <c r="CH25" s="9">
        <f t="shared" si="81"/>
        <v>883.54855266778998</v>
      </c>
    </row>
    <row r="26" spans="1:86" ht="21.75" x14ac:dyDescent="0.65">
      <c r="A26" s="45" t="s">
        <v>8</v>
      </c>
      <c r="B26" s="16" t="s">
        <v>35</v>
      </c>
      <c r="C26" s="9">
        <v>65.782108918999995</v>
      </c>
      <c r="D26" s="9">
        <v>48.187183236999999</v>
      </c>
      <c r="E26" s="9">
        <v>38.033338788999998</v>
      </c>
      <c r="F26" s="9">
        <v>38.245840446999999</v>
      </c>
      <c r="G26" s="9">
        <f t="shared" si="5"/>
        <v>81.433912661999997</v>
      </c>
      <c r="H26" s="9">
        <v>80.750563629831845</v>
      </c>
      <c r="I26" s="9">
        <f t="shared" si="17"/>
        <v>56.187179611999994</v>
      </c>
      <c r="J26" s="9">
        <f t="shared" si="1"/>
        <v>59.360363602917616</v>
      </c>
      <c r="K26" s="9">
        <f t="shared" si="6"/>
        <v>121.04778379107488</v>
      </c>
      <c r="L26" s="9">
        <f t="shared" si="7"/>
        <v>166.31739249811744</v>
      </c>
      <c r="O26" s="9">
        <v>7.2246634589999994</v>
      </c>
      <c r="P26" s="9">
        <v>6.7010717379999996</v>
      </c>
      <c r="Q26" s="9">
        <v>9.5916285610000003</v>
      </c>
      <c r="R26" s="9">
        <v>9.7416969410000007</v>
      </c>
      <c r="S26" s="9">
        <v>7.2484749310000005</v>
      </c>
      <c r="T26" s="9">
        <v>7.562271223999999</v>
      </c>
      <c r="U26" s="9">
        <v>6.9039289129999997</v>
      </c>
      <c r="V26" s="9">
        <v>5.6586483510000001</v>
      </c>
      <c r="W26" s="9">
        <v>3.6590584290000003</v>
      </c>
      <c r="X26" s="9">
        <v>5.1095017559999993</v>
      </c>
      <c r="Y26" s="9">
        <v>6.1815630819999994</v>
      </c>
      <c r="Z26" s="9">
        <v>5.8514052769999996</v>
      </c>
      <c r="AA26" s="9">
        <v>8.4477711590000002</v>
      </c>
      <c r="AB26" s="9">
        <v>5.5988620889999989</v>
      </c>
      <c r="AC26" s="9">
        <v>5.4321669006199986</v>
      </c>
      <c r="AD26" s="9">
        <v>5.38315007988</v>
      </c>
      <c r="AE26" s="9">
        <v>5.9325622459999998</v>
      </c>
      <c r="AF26" s="9">
        <v>8.1811342480000011</v>
      </c>
      <c r="AG26" s="9">
        <v>6.1954891829999994</v>
      </c>
      <c r="AH26" s="9">
        <v>5.5975631229999996</v>
      </c>
      <c r="AI26" s="9">
        <v>11.050600000000001</v>
      </c>
      <c r="AJ26" s="9">
        <v>6.4868537789999996</v>
      </c>
      <c r="AK26" s="9">
        <v>6.3638709753318548</v>
      </c>
      <c r="AL26" s="9">
        <v>6.0805398469999998</v>
      </c>
      <c r="AM26" s="9">
        <v>4.2888889309999998</v>
      </c>
      <c r="AN26" s="9">
        <v>6</v>
      </c>
      <c r="AO26" s="9">
        <v>3.6442956669999997</v>
      </c>
      <c r="AP26" s="9">
        <v>6.2280242259999996</v>
      </c>
      <c r="AQ26" s="9">
        <v>5.4053695859999999</v>
      </c>
      <c r="AR26" s="9">
        <v>7.1273483380000009</v>
      </c>
      <c r="AS26" s="9">
        <v>4.4905161600000003</v>
      </c>
      <c r="AT26" s="9">
        <v>4.3916799490000002</v>
      </c>
      <c r="AU26" s="9">
        <v>3.6771502649999999</v>
      </c>
      <c r="AV26" s="9">
        <v>3.4106130960000001</v>
      </c>
      <c r="AW26" s="9">
        <v>3.4743873490000001</v>
      </c>
      <c r="AX26" s="9">
        <v>4.0489060449999998</v>
      </c>
      <c r="AY26" s="9">
        <v>4.136999803677754</v>
      </c>
      <c r="AZ26" s="9">
        <v>5.1416389440000003</v>
      </c>
      <c r="BA26" s="9">
        <v>5.1826221366387779</v>
      </c>
      <c r="BB26" s="9">
        <v>4.8279445120000002</v>
      </c>
      <c r="BC26" s="9">
        <v>4.1355959630000001</v>
      </c>
      <c r="BD26" s="9">
        <v>4.777510517433333</v>
      </c>
      <c r="BE26" s="9">
        <v>4.0351959343548387</v>
      </c>
      <c r="BF26" s="9">
        <v>5.6550533352258068</v>
      </c>
      <c r="BG26" s="9">
        <v>4.5613830821999999</v>
      </c>
      <c r="BH26" s="9">
        <v>5.1832142379999997</v>
      </c>
      <c r="BI26" s="9">
        <v>5.4327792090000004</v>
      </c>
      <c r="BJ26" s="9">
        <v>6.2904259273870977</v>
      </c>
      <c r="BK26" s="9">
        <v>6.6594587807419359</v>
      </c>
      <c r="BL26" s="9">
        <v>6.3803096121071432</v>
      </c>
      <c r="BM26" s="9">
        <v>8.0291312152258065</v>
      </c>
      <c r="BN26" s="9">
        <f t="shared" si="18"/>
        <v>22.437676874000001</v>
      </c>
      <c r="BO26" s="9">
        <f t="shared" si="18"/>
        <v>10.011355731999991</v>
      </c>
      <c r="BP26" s="9">
        <f t="shared" ref="BP26:BQ26" si="82">(BP42*BP$49)/1000</f>
        <v>10.958745742000001</v>
      </c>
      <c r="BQ26" s="9">
        <f t="shared" si="82"/>
        <v>9.8367536569999992</v>
      </c>
      <c r="BR26" s="9">
        <f t="shared" ref="BR26:BS26" si="83">(BR42*BR$49)/1000</f>
        <v>9.3227346129999979</v>
      </c>
      <c r="BS26" s="9">
        <f t="shared" si="83"/>
        <v>8.0859878379999994</v>
      </c>
      <c r="BT26" s="9">
        <f t="shared" ref="BT26:BU26" si="84">(BT42*BT$49)/1000</f>
        <v>12.808092562000001</v>
      </c>
      <c r="BU26" s="9">
        <f t="shared" si="84"/>
        <v>6.1146586019999996</v>
      </c>
      <c r="BV26" s="9">
        <f t="shared" ref="BV26:BW26" si="85">(BV42*BV$49)/1000</f>
        <v>10.402878563</v>
      </c>
      <c r="BW26" s="9">
        <f t="shared" si="85"/>
        <v>9.0964158966833679</v>
      </c>
      <c r="BX26" s="9">
        <f t="shared" ref="BX26:BY26" si="86">(BX42*BX$49)/1000</f>
        <v>8.7607985607109029</v>
      </c>
      <c r="BY26" s="9">
        <f t="shared" si="86"/>
        <v>10.320209155831611</v>
      </c>
      <c r="BZ26" s="9">
        <f t="shared" ref="BZ26:CA26" si="87">(BZ42*BZ$49)/1000</f>
        <v>10.205843269959999</v>
      </c>
      <c r="CA26" s="9">
        <f t="shared" si="87"/>
        <v>11.021778832704859</v>
      </c>
      <c r="CB26" s="9">
        <f t="shared" ref="CB26:CC26" si="88">(CB42*CB$49)/1000</f>
        <v>11.564148119658585</v>
      </c>
      <c r="CC26" s="9">
        <f t="shared" si="88"/>
        <v>13.795951214426507</v>
      </c>
      <c r="CD26" s="9">
        <f t="shared" ref="CD26:CE26" si="89">(CD42*CD$49)/1000</f>
        <v>15.913054729638922</v>
      </c>
      <c r="CE26" s="9">
        <f t="shared" si="89"/>
        <v>11.341344788549332</v>
      </c>
      <c r="CF26" s="9">
        <f t="shared" ref="CF26:CH26" si="90">(CF42*CF$49)/1000</f>
        <v>14.616217140603384</v>
      </c>
      <c r="CG26" s="9">
        <f t="shared" si="90"/>
        <v>17.090723559880001</v>
      </c>
      <c r="CH26" s="9">
        <f t="shared" si="90"/>
        <v>32.590907229469998</v>
      </c>
    </row>
    <row r="27" spans="1:86" ht="21.75" x14ac:dyDescent="0.65">
      <c r="A27" s="45" t="s">
        <v>7</v>
      </c>
      <c r="B27" s="16" t="s">
        <v>35</v>
      </c>
      <c r="C27" s="9">
        <v>94.852321431000007</v>
      </c>
      <c r="D27" s="9">
        <v>116.76228758400001</v>
      </c>
      <c r="E27" s="9">
        <v>98.575385237999996</v>
      </c>
      <c r="F27" s="9">
        <v>178.78918368399999</v>
      </c>
      <c r="G27" s="9">
        <f t="shared" si="5"/>
        <v>74.400050375670006</v>
      </c>
      <c r="H27" s="9">
        <v>192.45984139646964</v>
      </c>
      <c r="I27" s="9">
        <f t="shared" si="17"/>
        <v>216.26844430399998</v>
      </c>
      <c r="J27" s="9">
        <f t="shared" si="1"/>
        <v>248.05796184002452</v>
      </c>
      <c r="K27" s="9">
        <f t="shared" si="6"/>
        <v>345.13872052196558</v>
      </c>
      <c r="L27" s="9">
        <f t="shared" si="7"/>
        <v>477.02254909017563</v>
      </c>
      <c r="O27" s="9">
        <v>6.1953610790000004</v>
      </c>
      <c r="P27" s="9">
        <v>5.6501403640000003</v>
      </c>
      <c r="Q27" s="9">
        <v>5.7352121369999995</v>
      </c>
      <c r="R27" s="9">
        <v>5.3444004289999993</v>
      </c>
      <c r="S27" s="9">
        <v>5.4870309530000005</v>
      </c>
      <c r="T27" s="9">
        <v>6.1918911609999991</v>
      </c>
      <c r="U27" s="9">
        <v>6.2720263899999997</v>
      </c>
      <c r="V27" s="9">
        <v>7.0637716050000003</v>
      </c>
      <c r="W27" s="9">
        <v>9.130791529999998</v>
      </c>
      <c r="X27" s="9">
        <v>6.1973489007499998</v>
      </c>
      <c r="Y27" s="9">
        <v>6.6338552799200006</v>
      </c>
      <c r="Z27" s="9">
        <v>4.4982205469999998</v>
      </c>
      <c r="AA27" s="9">
        <v>15.616863077999998</v>
      </c>
      <c r="AB27" s="9">
        <v>26.879916030599997</v>
      </c>
      <c r="AC27" s="9">
        <v>9.13628954098</v>
      </c>
      <c r="AD27" s="9">
        <v>17.106124178999998</v>
      </c>
      <c r="AE27" s="9">
        <v>14.116909633600001</v>
      </c>
      <c r="AF27" s="9">
        <v>12.43579973178</v>
      </c>
      <c r="AG27" s="9">
        <v>12.893660468</v>
      </c>
      <c r="AH27" s="9">
        <v>17.09064155558</v>
      </c>
      <c r="AI27" s="9">
        <v>14.953149999999999</v>
      </c>
      <c r="AJ27" s="9">
        <v>15.725262315</v>
      </c>
      <c r="AK27" s="9">
        <v>8.1193050543296383</v>
      </c>
      <c r="AL27" s="9">
        <v>28.385919809600001</v>
      </c>
      <c r="AM27" s="9">
        <v>12.276900048</v>
      </c>
      <c r="AN27" s="9">
        <v>20</v>
      </c>
      <c r="AO27" s="9">
        <v>17.046722205999998</v>
      </c>
      <c r="AP27" s="9">
        <v>11.570440635000001</v>
      </c>
      <c r="AQ27" s="9">
        <v>12.187492966000001</v>
      </c>
      <c r="AR27" s="9">
        <v>11.491042889999999</v>
      </c>
      <c r="AS27" s="9">
        <v>21.146143306999999</v>
      </c>
      <c r="AT27" s="9">
        <v>18.624307032000001</v>
      </c>
      <c r="AU27" s="9">
        <v>14.531725905000002</v>
      </c>
      <c r="AV27" s="9">
        <v>14.739117180000001</v>
      </c>
      <c r="AW27" s="9">
        <v>18.996507636</v>
      </c>
      <c r="AX27" s="9">
        <v>43.658044499000006</v>
      </c>
      <c r="AY27" s="9">
        <v>19.513811864854421</v>
      </c>
      <c r="AZ27" s="9">
        <v>14.3905930986</v>
      </c>
      <c r="BA27" s="9">
        <v>20.49516904360021</v>
      </c>
      <c r="BB27" s="9">
        <v>17.314841156000004</v>
      </c>
      <c r="BC27" s="9">
        <v>14.838884523000001</v>
      </c>
      <c r="BD27" s="9">
        <v>19.899841546000001</v>
      </c>
      <c r="BE27" s="9">
        <v>19.416698852419355</v>
      </c>
      <c r="BF27" s="9">
        <v>34.152906053290323</v>
      </c>
      <c r="BG27" s="9">
        <v>19.455686090866664</v>
      </c>
      <c r="BH27" s="9">
        <v>32.868169719999997</v>
      </c>
      <c r="BI27" s="9">
        <v>17.285122912200002</v>
      </c>
      <c r="BJ27" s="9">
        <v>18.426236979193547</v>
      </c>
      <c r="BK27" s="9">
        <v>22.368732193903227</v>
      </c>
      <c r="BL27" s="9">
        <v>18.864176822178571</v>
      </c>
      <c r="BM27" s="9">
        <v>16.464671513883872</v>
      </c>
      <c r="BN27" s="9">
        <f t="shared" si="18"/>
        <v>25.730813316000003</v>
      </c>
      <c r="BO27" s="9">
        <f t="shared" si="18"/>
        <v>54.53536015899995</v>
      </c>
      <c r="BP27" s="9">
        <f t="shared" ref="BP27:BQ27" si="91">(BP43*BP$49)/1000</f>
        <v>48.104719768999999</v>
      </c>
      <c r="BQ27" s="9">
        <f t="shared" si="91"/>
        <v>28.774576013999997</v>
      </c>
      <c r="BR27" s="9">
        <f t="shared" ref="BR27:BS27" si="92">(BR43*BR$49)/1000</f>
        <v>36.267420031</v>
      </c>
      <c r="BS27" s="9">
        <f t="shared" si="92"/>
        <v>16.798376104000003</v>
      </c>
      <c r="BT27" s="9">
        <f t="shared" ref="BT27:BU27" si="93">(BT43*BT$49)/1000</f>
        <v>22.508207493</v>
      </c>
      <c r="BU27" s="9">
        <f t="shared" si="93"/>
        <v>14.075752573999999</v>
      </c>
      <c r="BV27" s="9">
        <f t="shared" ref="BV27:BW27" si="94">(BV43*BV$49)/1000</f>
        <v>40.645914531999992</v>
      </c>
      <c r="BW27" s="9">
        <f t="shared" si="94"/>
        <v>22.673064861247038</v>
      </c>
      <c r="BX27" s="9">
        <f t="shared" ref="BX27:BY27" si="95">(BX43*BX$49)/1000</f>
        <v>20.9160329012321</v>
      </c>
      <c r="BY27" s="9">
        <f t="shared" si="95"/>
        <v>24.072866679406498</v>
      </c>
      <c r="BZ27" s="9">
        <f t="shared" ref="BZ27:CA27" si="96">(BZ43*BZ$49)/1000</f>
        <v>44.619909661000001</v>
      </c>
      <c r="CA27" s="9">
        <f t="shared" si="96"/>
        <v>59.324025299919334</v>
      </c>
      <c r="CB27" s="9">
        <f t="shared" ref="CB27:CC27" si="97">(CB43*CB$49)/1000</f>
        <v>39.49843959566892</v>
      </c>
      <c r="CC27" s="9">
        <f t="shared" si="97"/>
        <v>39.371293533573869</v>
      </c>
      <c r="CD27" s="9">
        <f t="shared" ref="CD27:CE27" si="98">(CD43*CD$49)/1000</f>
        <v>46.072281893062517</v>
      </c>
      <c r="CE27" s="9">
        <f t="shared" si="98"/>
        <v>40.235967123445207</v>
      </c>
      <c r="CF27" s="9">
        <f t="shared" ref="CF27:CH27" si="99">(CF43*CF$49)/1000</f>
        <v>42.55244621922013</v>
      </c>
      <c r="CG27" s="9">
        <f t="shared" si="99"/>
        <v>41.083974731999994</v>
      </c>
      <c r="CH27" s="9">
        <f t="shared" si="99"/>
        <v>56.602246590400007</v>
      </c>
    </row>
    <row r="28" spans="1:86" ht="21.75" x14ac:dyDescent="0.65">
      <c r="A28" s="45" t="s">
        <v>6</v>
      </c>
      <c r="B28" s="16" t="s">
        <v>35</v>
      </c>
      <c r="C28" s="9">
        <v>662.32011529800002</v>
      </c>
      <c r="D28" s="9">
        <v>358.23945917399993</v>
      </c>
      <c r="E28" s="9">
        <v>265.54082912999996</v>
      </c>
      <c r="F28" s="9">
        <v>323.86282523100004</v>
      </c>
      <c r="G28" s="9">
        <f t="shared" si="5"/>
        <v>2199.9245588499998</v>
      </c>
      <c r="H28" s="9">
        <v>2559.3401507949998</v>
      </c>
      <c r="I28" s="9">
        <f t="shared" si="17"/>
        <v>950.05867840200006</v>
      </c>
      <c r="J28" s="9">
        <f t="shared" si="1"/>
        <v>921.30188163632579</v>
      </c>
      <c r="K28" s="9">
        <f t="shared" si="6"/>
        <v>1631.7201374762878</v>
      </c>
      <c r="L28" s="9">
        <f t="shared" si="7"/>
        <v>370.72263046603558</v>
      </c>
      <c r="O28" s="9">
        <v>60.416385000000005</v>
      </c>
      <c r="P28" s="9">
        <v>15.64851</v>
      </c>
      <c r="Q28" s="9">
        <v>11.792759999999999</v>
      </c>
      <c r="R28" s="9">
        <v>49.243974999999999</v>
      </c>
      <c r="S28" s="9">
        <v>31.752865</v>
      </c>
      <c r="T28" s="9">
        <v>4.9086000000000007</v>
      </c>
      <c r="U28" s="9">
        <v>95.757765000000006</v>
      </c>
      <c r="V28" s="9">
        <v>237.08770892999999</v>
      </c>
      <c r="W28" s="9">
        <v>756.91686449999997</v>
      </c>
      <c r="X28" s="9">
        <v>318.36986949999999</v>
      </c>
      <c r="Y28" s="9">
        <v>366.526477</v>
      </c>
      <c r="Z28" s="9">
        <v>251.50277892000003</v>
      </c>
      <c r="AA28" s="9">
        <v>37.942473440000001</v>
      </c>
      <c r="AB28" s="9">
        <v>360.48010370500003</v>
      </c>
      <c r="AC28" s="9">
        <v>637.46142248499996</v>
      </c>
      <c r="AD28" s="9">
        <v>156.91027930500002</v>
      </c>
      <c r="AE28" s="9">
        <v>63.618036164999999</v>
      </c>
      <c r="AF28" s="9">
        <v>109.70663579000001</v>
      </c>
      <c r="AG28" s="9">
        <v>400.67176753000001</v>
      </c>
      <c r="AH28" s="9">
        <v>182.76775769</v>
      </c>
      <c r="AI28" s="9">
        <v>78.384039999999999</v>
      </c>
      <c r="AJ28" s="9">
        <v>16.222773459999999</v>
      </c>
      <c r="AK28" s="9">
        <v>308.56322999999998</v>
      </c>
      <c r="AL28" s="9">
        <v>206.611631225</v>
      </c>
      <c r="AM28" s="9">
        <v>105.48858373</v>
      </c>
      <c r="AN28" s="9">
        <v>15</v>
      </c>
      <c r="AO28" s="9">
        <v>9.4775642700000002</v>
      </c>
      <c r="AP28" s="9">
        <v>1.5434650000000001</v>
      </c>
      <c r="AQ28" s="9">
        <v>35.310448440000002</v>
      </c>
      <c r="AR28" s="9">
        <v>2.4722011500000001</v>
      </c>
      <c r="AS28" s="9">
        <v>9.1624384499999998</v>
      </c>
      <c r="AT28" s="9">
        <v>15.6366102</v>
      </c>
      <c r="AU28" s="9">
        <v>48.877468810000003</v>
      </c>
      <c r="AV28" s="9">
        <v>203.88530656699999</v>
      </c>
      <c r="AW28" s="9">
        <v>191.802922615</v>
      </c>
      <c r="AX28" s="9">
        <v>311.40166916999999</v>
      </c>
      <c r="AY28" s="9">
        <v>148.27983294715605</v>
      </c>
      <c r="AZ28" s="9">
        <v>86.841732764999989</v>
      </c>
      <c r="BA28" s="9">
        <v>80.094581994997682</v>
      </c>
      <c r="BB28" s="9">
        <v>2.6835465600000004</v>
      </c>
      <c r="BC28" s="9">
        <v>70.596460969999995</v>
      </c>
      <c r="BD28" s="9">
        <v>46.595899748666668</v>
      </c>
      <c r="BE28" s="9">
        <v>127.95762907258064</v>
      </c>
      <c r="BF28" s="9">
        <v>0</v>
      </c>
      <c r="BG28" s="9">
        <v>12.123357999666666</v>
      </c>
      <c r="BH28" s="9">
        <v>83.445069000000004</v>
      </c>
      <c r="BI28" s="9">
        <v>53.119060565999995</v>
      </c>
      <c r="BJ28" s="9">
        <v>209.56471001225808</v>
      </c>
      <c r="BK28" s="9">
        <v>18.362266607903226</v>
      </c>
      <c r="BL28" s="9">
        <v>117.51372198464284</v>
      </c>
      <c r="BM28" s="9">
        <v>105.41231728774194</v>
      </c>
      <c r="BN28" s="9">
        <f t="shared" si="18"/>
        <v>39.363902795000001</v>
      </c>
      <c r="BO28" s="9">
        <f t="shared" si="18"/>
        <v>147.60232171499985</v>
      </c>
      <c r="BP28" s="9">
        <f t="shared" ref="BP28:BQ28" si="100">(BP44*BP$49)/1000</f>
        <v>151.08664690600003</v>
      </c>
      <c r="BQ28" s="9">
        <f t="shared" si="100"/>
        <v>274.54026292700001</v>
      </c>
      <c r="BR28" s="9">
        <f t="shared" ref="BR28:BS28" si="101">(BR44*BR$49)/1000</f>
        <v>264.56513880699993</v>
      </c>
      <c r="BS28" s="9">
        <f t="shared" si="101"/>
        <v>171.22559505800004</v>
      </c>
      <c r="BT28" s="9">
        <f t="shared" ref="BT28:BU28" si="102">(BT44*BT$49)/1000</f>
        <v>145.64885230399997</v>
      </c>
      <c r="BU28" s="9">
        <f t="shared" si="102"/>
        <v>141.90831198000001</v>
      </c>
      <c r="BV28" s="9">
        <f t="shared" ref="BV28:BW28" si="103">(BV44*BV$49)/1000</f>
        <v>54.490799104000004</v>
      </c>
      <c r="BW28" s="9">
        <f t="shared" si="103"/>
        <v>70.086590617573719</v>
      </c>
      <c r="BX28" s="9">
        <f t="shared" ref="BX28:BY28" si="104">(BX44*BX$49)/1000</f>
        <v>25.965058188842427</v>
      </c>
      <c r="BY28" s="9">
        <f t="shared" si="104"/>
        <v>33.711521511556427</v>
      </c>
      <c r="BZ28" s="9">
        <f t="shared" ref="BZ28:CA28" si="105">(BZ44*BZ$49)/1000</f>
        <v>91.176486451999992</v>
      </c>
      <c r="CA28" s="9">
        <f t="shared" si="105"/>
        <v>39.762205789062975</v>
      </c>
      <c r="CB28" s="9">
        <f t="shared" ref="CB28:CC28" si="106">(CB44*CB$49)/1000</f>
        <v>0</v>
      </c>
      <c r="CC28" s="9">
        <f t="shared" si="106"/>
        <v>0</v>
      </c>
      <c r="CD28" s="9">
        <f t="shared" ref="CD28:CE28" si="107">(CD44*CD$49)/1000</f>
        <v>0</v>
      </c>
      <c r="CE28" s="9">
        <f t="shared" si="107"/>
        <v>0</v>
      </c>
      <c r="CF28" s="9">
        <f t="shared" ref="CF28:CH28" si="108">(CF44*CF$49)/1000</f>
        <v>0</v>
      </c>
      <c r="CG28" s="9">
        <f t="shared" si="108"/>
        <v>55.215020222999996</v>
      </c>
      <c r="CH28" s="9">
        <f t="shared" si="108"/>
        <v>54.805747684000004</v>
      </c>
    </row>
    <row r="29" spans="1:86" ht="21.75" x14ac:dyDescent="0.65">
      <c r="A29" s="45" t="s">
        <v>5</v>
      </c>
      <c r="B29" s="16" t="s">
        <v>35</v>
      </c>
      <c r="C29" s="9">
        <v>1657.2033997710002</v>
      </c>
      <c r="D29" s="9">
        <v>3375.7701035880009</v>
      </c>
      <c r="E29" s="9">
        <v>3800.2242696940002</v>
      </c>
      <c r="F29" s="9">
        <v>4014.9863091719999</v>
      </c>
      <c r="G29" s="9">
        <f t="shared" si="5"/>
        <v>4251.234430046301</v>
      </c>
      <c r="H29" s="9">
        <v>4703.6048204877752</v>
      </c>
      <c r="I29" s="9">
        <f t="shared" si="17"/>
        <v>5170.7953109719992</v>
      </c>
      <c r="J29" s="9">
        <f t="shared" si="1"/>
        <v>3586.7482762317777</v>
      </c>
      <c r="K29" s="9">
        <f t="shared" si="6"/>
        <v>4549.2353614844815</v>
      </c>
      <c r="L29" s="9">
        <f t="shared" si="7"/>
        <v>7085.9489095505314</v>
      </c>
      <c r="O29" s="9">
        <v>330.48811407800002</v>
      </c>
      <c r="P29" s="9">
        <v>319.37404419099994</v>
      </c>
      <c r="Q29" s="9">
        <v>341.06550177299999</v>
      </c>
      <c r="R29" s="9">
        <v>371.23028183299999</v>
      </c>
      <c r="S29" s="9">
        <v>356.48999357900004</v>
      </c>
      <c r="T29" s="9">
        <v>333.55406608499999</v>
      </c>
      <c r="U29" s="9">
        <v>365.331699501</v>
      </c>
      <c r="V29" s="9">
        <v>364.18780879600001</v>
      </c>
      <c r="W29" s="9">
        <v>376.408320151</v>
      </c>
      <c r="X29" s="9">
        <v>368.20309218815999</v>
      </c>
      <c r="Y29" s="9">
        <v>354.71184261413998</v>
      </c>
      <c r="Z29" s="9">
        <v>370.189665257</v>
      </c>
      <c r="AA29" s="9">
        <v>380.37651690399997</v>
      </c>
      <c r="AB29" s="9">
        <v>368.17971297460002</v>
      </c>
      <c r="AC29" s="9">
        <v>376.82332160106995</v>
      </c>
      <c r="AD29" s="9">
        <v>369.591465669</v>
      </c>
      <c r="AE29" s="9">
        <v>394.49571381499999</v>
      </c>
      <c r="AF29" s="9">
        <v>368.26963369500004</v>
      </c>
      <c r="AG29" s="9">
        <v>378.98033958600001</v>
      </c>
      <c r="AH29" s="9">
        <v>503.66683841600008</v>
      </c>
      <c r="AI29" s="9">
        <v>398.84575999999998</v>
      </c>
      <c r="AJ29" s="9">
        <v>382.52719141900002</v>
      </c>
      <c r="AK29" s="9">
        <v>383.41073708110565</v>
      </c>
      <c r="AL29" s="9">
        <v>398.43758932699996</v>
      </c>
      <c r="AM29" s="9">
        <v>417.52057543699988</v>
      </c>
      <c r="AN29" s="9">
        <v>430</v>
      </c>
      <c r="AO29" s="9">
        <v>367.47999117900002</v>
      </c>
      <c r="AP29" s="9">
        <v>497.41222943699995</v>
      </c>
      <c r="AQ29" s="9">
        <v>413.66244071</v>
      </c>
      <c r="AR29" s="9">
        <v>481.486297837</v>
      </c>
      <c r="AS29" s="9">
        <v>419.29167986899995</v>
      </c>
      <c r="AT29" s="9">
        <v>421.61944705500002</v>
      </c>
      <c r="AU29" s="9">
        <v>424.34167854399999</v>
      </c>
      <c r="AV29" s="9">
        <v>407.63326980199997</v>
      </c>
      <c r="AW29" s="9">
        <v>434.98535380200008</v>
      </c>
      <c r="AX29" s="9">
        <v>455.36234730000007</v>
      </c>
      <c r="AY29" s="9">
        <v>426.52422720478808</v>
      </c>
      <c r="AZ29" s="9">
        <v>307.2343078353</v>
      </c>
      <c r="BA29" s="9">
        <v>277.70443225691315</v>
      </c>
      <c r="BB29" s="9">
        <v>277.15607247359998</v>
      </c>
      <c r="BC29" s="9">
        <v>285.740509213</v>
      </c>
      <c r="BD29" s="9">
        <v>275.27882795434664</v>
      </c>
      <c r="BE29" s="9">
        <v>297.03874223903222</v>
      </c>
      <c r="BF29" s="9">
        <v>287.95792018877415</v>
      </c>
      <c r="BG29" s="9">
        <v>281.56322577894002</v>
      </c>
      <c r="BH29" s="9">
        <v>292.04337623200001</v>
      </c>
      <c r="BI29" s="9">
        <v>283.42167728160001</v>
      </c>
      <c r="BJ29" s="9">
        <v>295.08495757348385</v>
      </c>
      <c r="BK29" s="9">
        <v>273.8690007795484</v>
      </c>
      <c r="BL29" s="9">
        <v>296.49945326564284</v>
      </c>
      <c r="BM29" s="9">
        <v>307.97568751329032</v>
      </c>
      <c r="BN29" s="9">
        <f t="shared" si="18"/>
        <v>297.28110776</v>
      </c>
      <c r="BO29" s="9">
        <f t="shared" si="18"/>
        <v>309.84555832699971</v>
      </c>
      <c r="BP29" s="9">
        <f t="shared" ref="BP29:BQ29" si="109">(BP45*BP$49)/1000</f>
        <v>302.06886555700004</v>
      </c>
      <c r="BQ29" s="9">
        <f t="shared" si="109"/>
        <v>367.27829625300006</v>
      </c>
      <c r="BR29" s="9">
        <f t="shared" ref="BR29:BS29" si="110">(BR45*BR$49)/1000</f>
        <v>422.19655990400003</v>
      </c>
      <c r="BS29" s="9">
        <f t="shared" si="110"/>
        <v>423.7968522939999</v>
      </c>
      <c r="BT29" s="9">
        <f t="shared" ref="BT29:BU29" si="111">(BT45*BT$49)/1000</f>
        <v>502.42046612500008</v>
      </c>
      <c r="BU29" s="9">
        <f t="shared" si="111"/>
        <v>493.29007128100017</v>
      </c>
      <c r="BV29" s="9">
        <f t="shared" ref="BV29:BW29" si="112">(BV45*BV$49)/1000</f>
        <v>552.71344242500015</v>
      </c>
      <c r="BW29" s="9">
        <f t="shared" si="112"/>
        <v>540.41544669349548</v>
      </c>
      <c r="BX29" s="9">
        <f t="shared" ref="BX29:BY29" si="113">(BX45*BX$49)/1000</f>
        <v>552.77880292307248</v>
      </c>
      <c r="BY29" s="9">
        <f t="shared" si="113"/>
        <v>602.65397648827377</v>
      </c>
      <c r="BZ29" s="9">
        <f t="shared" ref="BZ29:CA29" si="114">(BZ45*BZ$49)/1000</f>
        <v>597.34240990299998</v>
      </c>
      <c r="CA29" s="9">
        <f t="shared" si="114"/>
        <v>602.04083243008927</v>
      </c>
      <c r="CB29" s="9">
        <f t="shared" ref="CB29:CC29" si="115">(CB45*CB$49)/1000</f>
        <v>605.80504789650354</v>
      </c>
      <c r="CC29" s="9">
        <f t="shared" si="115"/>
        <v>596.64634007253642</v>
      </c>
      <c r="CD29" s="9">
        <f t="shared" ref="CD29:CE29" si="116">(CD45*CD$49)/1000</f>
        <v>609.79162038298659</v>
      </c>
      <c r="CE29" s="9">
        <f t="shared" si="116"/>
        <v>612.73283577306881</v>
      </c>
      <c r="CF29" s="9">
        <f t="shared" ref="CF29:CH29" si="117">(CF45*CF$49)/1000</f>
        <v>557.7522613255062</v>
      </c>
      <c r="CG29" s="9">
        <f t="shared" si="117"/>
        <v>588.02529234600001</v>
      </c>
      <c r="CH29" s="9">
        <f t="shared" si="117"/>
        <v>619.9640433159999</v>
      </c>
    </row>
    <row r="30" spans="1:86" ht="21.75" x14ac:dyDescent="0.65">
      <c r="A30" s="45" t="s">
        <v>4</v>
      </c>
      <c r="B30" s="16" t="s">
        <v>35</v>
      </c>
      <c r="C30" s="9">
        <v>266.88150713200002</v>
      </c>
      <c r="D30" s="9">
        <v>345.53500217100003</v>
      </c>
      <c r="E30" s="9">
        <v>382.98026195800003</v>
      </c>
      <c r="F30" s="9">
        <v>463.81380021899997</v>
      </c>
      <c r="G30" s="9">
        <f t="shared" si="5"/>
        <v>682.34983970399992</v>
      </c>
      <c r="H30" s="9">
        <v>761.52293219048534</v>
      </c>
      <c r="I30" s="9">
        <f t="shared" si="17"/>
        <v>880.30325335825012</v>
      </c>
      <c r="J30" s="9">
        <f t="shared" si="1"/>
        <v>1307.9216592235869</v>
      </c>
      <c r="K30" s="9">
        <f t="shared" si="6"/>
        <v>890.36778436427403</v>
      </c>
      <c r="L30" s="9">
        <f t="shared" si="7"/>
        <v>866.98750544508914</v>
      </c>
      <c r="O30" s="9">
        <v>39.873288547999998</v>
      </c>
      <c r="P30" s="9">
        <v>45.881168732999996</v>
      </c>
      <c r="Q30" s="9">
        <v>63.569491116999998</v>
      </c>
      <c r="R30" s="9">
        <v>34.916171945000002</v>
      </c>
      <c r="S30" s="9">
        <v>57.207705885000003</v>
      </c>
      <c r="T30" s="9">
        <v>68.062034096999994</v>
      </c>
      <c r="U30" s="9">
        <v>65.225936691000001</v>
      </c>
      <c r="V30" s="9">
        <v>63.669573966999998</v>
      </c>
      <c r="W30" s="9">
        <v>74.060451032000003</v>
      </c>
      <c r="X30" s="9">
        <v>70.779437856999991</v>
      </c>
      <c r="Y30" s="9">
        <v>57.347515727000001</v>
      </c>
      <c r="Z30" s="9">
        <v>41.757064104999998</v>
      </c>
      <c r="AA30" s="9">
        <v>27.797372170999999</v>
      </c>
      <c r="AB30" s="9">
        <v>22.655808371999999</v>
      </c>
      <c r="AC30" s="9">
        <v>25.250427342999998</v>
      </c>
      <c r="AD30" s="9">
        <v>59.611400209000003</v>
      </c>
      <c r="AE30" s="9">
        <v>94.585402728999995</v>
      </c>
      <c r="AF30" s="9">
        <v>66.868026632999999</v>
      </c>
      <c r="AG30" s="9">
        <v>63.183697516000002</v>
      </c>
      <c r="AH30" s="9">
        <v>70.354278852600004</v>
      </c>
      <c r="AI30" s="9">
        <v>65.991599999999991</v>
      </c>
      <c r="AJ30" s="9">
        <v>126.39230101700001</v>
      </c>
      <c r="AK30" s="9">
        <v>68.311678042885461</v>
      </c>
      <c r="AL30" s="9">
        <v>70.520939305000013</v>
      </c>
      <c r="AM30" s="9">
        <v>71.289057447000005</v>
      </c>
      <c r="AN30" s="9">
        <v>26</v>
      </c>
      <c r="AO30" s="9">
        <v>31.539846195999999</v>
      </c>
      <c r="AP30" s="9">
        <v>45.623426524000003</v>
      </c>
      <c r="AQ30" s="9">
        <v>49.792308054999999</v>
      </c>
      <c r="AR30" s="9">
        <v>74.469484945000005</v>
      </c>
      <c r="AS30" s="9">
        <v>166.917592442</v>
      </c>
      <c r="AT30" s="9">
        <v>71.970689542000002</v>
      </c>
      <c r="AU30" s="9">
        <v>28.860322367999999</v>
      </c>
      <c r="AV30" s="9">
        <v>131.86333658500001</v>
      </c>
      <c r="AW30" s="9">
        <v>83.549269593000005</v>
      </c>
      <c r="AX30" s="9">
        <v>98.427919661250002</v>
      </c>
      <c r="AY30" s="9">
        <v>66.279259981363865</v>
      </c>
      <c r="AZ30" s="9">
        <v>51.088925414999999</v>
      </c>
      <c r="BA30" s="9">
        <v>69.023145595986392</v>
      </c>
      <c r="BB30" s="9">
        <v>91.559256199999993</v>
      </c>
      <c r="BC30" s="9">
        <v>138.83077582999999</v>
      </c>
      <c r="BD30" s="9">
        <v>197.99977854366668</v>
      </c>
      <c r="BE30" s="9">
        <v>148.73324143548388</v>
      </c>
      <c r="BF30" s="9">
        <v>101.12208795419356</v>
      </c>
      <c r="BG30" s="9">
        <v>96.211136354666664</v>
      </c>
      <c r="BH30" s="9">
        <v>182.326536</v>
      </c>
      <c r="BI30" s="9">
        <v>101.97275945999999</v>
      </c>
      <c r="BJ30" s="9">
        <v>62.774756453225812</v>
      </c>
      <c r="BK30" s="9">
        <v>49.253885321612906</v>
      </c>
      <c r="BL30" s="9">
        <v>49.889525532499995</v>
      </c>
      <c r="BM30" s="9">
        <v>53.790388725161293</v>
      </c>
      <c r="BN30" s="9">
        <f t="shared" si="18"/>
        <v>56.011428157000005</v>
      </c>
      <c r="BO30" s="9">
        <f t="shared" si="18"/>
        <v>98.869493206999906</v>
      </c>
      <c r="BP30" s="9">
        <f t="shared" ref="BP30:BQ30" si="118">(BP46*BP$49)/1000</f>
        <v>118.571211604</v>
      </c>
      <c r="BQ30" s="9">
        <f t="shared" si="118"/>
        <v>81.570053158999997</v>
      </c>
      <c r="BR30" s="9">
        <f t="shared" ref="BR30:BS30" si="119">(BR46*BR$49)/1000</f>
        <v>65.343506778000005</v>
      </c>
      <c r="BS30" s="9">
        <f t="shared" si="119"/>
        <v>84.000104269999994</v>
      </c>
      <c r="BT30" s="9">
        <f t="shared" ref="BT30:BU30" si="120">(BT46*BT$49)/1000</f>
        <v>79.394528848999997</v>
      </c>
      <c r="BU30" s="9">
        <f t="shared" si="120"/>
        <v>87.821227033999989</v>
      </c>
      <c r="BV30" s="9">
        <f t="shared" ref="BV30:BW30" si="121">(BV46*BV$49)/1000</f>
        <v>65.85243172700001</v>
      </c>
      <c r="BW30" s="9">
        <f t="shared" si="121"/>
        <v>43.863416008740252</v>
      </c>
      <c r="BX30" s="9">
        <f t="shared" ref="BX30:BY30" si="122">(BX46*BX$49)/1000</f>
        <v>35.587318094153026</v>
      </c>
      <c r="BY30" s="9">
        <f t="shared" si="122"/>
        <v>28.576506567958759</v>
      </c>
      <c r="BZ30" s="9">
        <f t="shared" ref="BZ30:CA30" si="123">(BZ46*BZ$49)/1000</f>
        <v>51.2844899396</v>
      </c>
      <c r="CA30" s="9">
        <f t="shared" si="123"/>
        <v>91.192985325198791</v>
      </c>
      <c r="CB30" s="9">
        <f t="shared" ref="CB30:CC30" si="124">(CB46*CB$49)/1000</f>
        <v>99.322339267439077</v>
      </c>
      <c r="CC30" s="9">
        <f t="shared" si="124"/>
        <v>88.530366293504329</v>
      </c>
      <c r="CD30" s="9">
        <f t="shared" ref="CD30:CE30" si="125">(CD46*CD$49)/1000</f>
        <v>74.300500914372151</v>
      </c>
      <c r="CE30" s="9">
        <f t="shared" si="125"/>
        <v>90.505338033304227</v>
      </c>
      <c r="CF30" s="9">
        <f t="shared" ref="CF30:CH30" si="126">(CF46*CF$49)/1000</f>
        <v>111.62765407862842</v>
      </c>
      <c r="CG30" s="9">
        <f t="shared" si="126"/>
        <v>80.359475535160001</v>
      </c>
      <c r="CH30" s="9">
        <f t="shared" si="126"/>
        <v>71.837115387030011</v>
      </c>
    </row>
    <row r="31" spans="1:86" ht="21.75" x14ac:dyDescent="0.65">
      <c r="A31" s="45" t="s">
        <v>3</v>
      </c>
      <c r="B31" s="16" t="s">
        <v>35</v>
      </c>
      <c r="C31" s="9">
        <v>8919.5829823819986</v>
      </c>
      <c r="D31" s="9">
        <v>10158.808399848001</v>
      </c>
      <c r="E31" s="9">
        <v>11197.197607782999</v>
      </c>
      <c r="F31" s="9">
        <v>14549.039580949999</v>
      </c>
      <c r="G31" s="9">
        <f t="shared" si="5"/>
        <v>15517.518177536</v>
      </c>
      <c r="H31" s="9">
        <v>16320.170991673207</v>
      </c>
      <c r="I31" s="9">
        <f t="shared" si="17"/>
        <v>18141.389603031661</v>
      </c>
      <c r="J31" s="9">
        <f t="shared" si="1"/>
        <v>22550.905040853057</v>
      </c>
      <c r="K31" s="9">
        <f t="shared" si="6"/>
        <v>27088.24214038458</v>
      </c>
      <c r="L31" s="9">
        <f t="shared" si="7"/>
        <v>34248.573492528405</v>
      </c>
      <c r="O31" s="9">
        <v>1377.5956294530001</v>
      </c>
      <c r="P31" s="9">
        <v>947.68165428400005</v>
      </c>
      <c r="Q31" s="9">
        <v>1210.459274649</v>
      </c>
      <c r="R31" s="9">
        <v>1253.7830149639999</v>
      </c>
      <c r="S31" s="9">
        <v>1219.393078156</v>
      </c>
      <c r="T31" s="9">
        <v>1223.042068728</v>
      </c>
      <c r="U31" s="9">
        <v>1314.4439259339999</v>
      </c>
      <c r="V31" s="9">
        <v>1664.4102618019999</v>
      </c>
      <c r="W31" s="9">
        <v>1211.9354911870003</v>
      </c>
      <c r="X31" s="9">
        <v>1279.5817290489999</v>
      </c>
      <c r="Y31" s="9">
        <v>1249.240229598</v>
      </c>
      <c r="Z31" s="9">
        <v>1565.9518197320001</v>
      </c>
      <c r="AA31" s="9">
        <v>1287.7473769759999</v>
      </c>
      <c r="AB31" s="9">
        <v>1335.8734222667599</v>
      </c>
      <c r="AC31" s="9">
        <v>1302.5500600912198</v>
      </c>
      <c r="AD31" s="9">
        <v>1218.7243571782801</v>
      </c>
      <c r="AE31" s="9">
        <v>1356.3953393678801</v>
      </c>
      <c r="AF31" s="9">
        <v>1306.4906396027798</v>
      </c>
      <c r="AG31" s="9">
        <v>1598.0446146449801</v>
      </c>
      <c r="AH31" s="9">
        <v>1428.88548300978</v>
      </c>
      <c r="AI31" s="9">
        <v>1330.5263799999998</v>
      </c>
      <c r="AJ31" s="9">
        <v>1397.3249031460002</v>
      </c>
      <c r="AK31" s="9">
        <v>1242.8396769285175</v>
      </c>
      <c r="AL31" s="9">
        <v>1514.7687384610099</v>
      </c>
      <c r="AM31" s="9">
        <v>1350.47899727561</v>
      </c>
      <c r="AN31" s="9">
        <v>804</v>
      </c>
      <c r="AO31" s="9">
        <v>1789.7575923289601</v>
      </c>
      <c r="AP31" s="9">
        <v>1501.1581460510001</v>
      </c>
      <c r="AQ31" s="9">
        <v>2020.2315794470001</v>
      </c>
      <c r="AR31" s="9">
        <v>1776.7221586495998</v>
      </c>
      <c r="AS31" s="9">
        <v>1742.1139282280001</v>
      </c>
      <c r="AT31" s="9">
        <v>1534.1617661780001</v>
      </c>
      <c r="AU31" s="9">
        <v>1487.4456403929998</v>
      </c>
      <c r="AV31" s="9">
        <v>1423.6800371959998</v>
      </c>
      <c r="AW31" s="9">
        <v>1176.8653628100001</v>
      </c>
      <c r="AX31" s="9">
        <v>1534.7743944744902</v>
      </c>
      <c r="AY31" s="9">
        <v>1634.0593972014524</v>
      </c>
      <c r="AZ31" s="9">
        <v>1629.4473356999999</v>
      </c>
      <c r="BA31" s="9">
        <v>1869.5282904831117</v>
      </c>
      <c r="BB31" s="9">
        <v>1789.6496904000001</v>
      </c>
      <c r="BC31" s="9">
        <v>1867.7652345000001</v>
      </c>
      <c r="BD31" s="9">
        <v>1837.6180464633333</v>
      </c>
      <c r="BE31" s="9">
        <v>1809.5051436290321</v>
      </c>
      <c r="BF31" s="9">
        <v>1740.6117903032259</v>
      </c>
      <c r="BG31" s="9">
        <v>2949.2168976200001</v>
      </c>
      <c r="BH31" s="9">
        <v>1589.1612081999999</v>
      </c>
      <c r="BI31" s="9">
        <v>2262.1208438399999</v>
      </c>
      <c r="BJ31" s="9">
        <v>1572.2211625129034</v>
      </c>
      <c r="BK31" s="9">
        <v>2056.6658243903225</v>
      </c>
      <c r="BL31" s="9">
        <v>1977.1591281178571</v>
      </c>
      <c r="BM31" s="9">
        <v>2002.0596383741936</v>
      </c>
      <c r="BN31" s="9">
        <f t="shared" si="18"/>
        <v>2550.9244955029999</v>
      </c>
      <c r="BO31" s="9">
        <f t="shared" si="18"/>
        <v>2486.7735018070375</v>
      </c>
      <c r="BP31" s="9">
        <f t="shared" ref="BP31:BQ31" si="127">(BP47*BP$49)/1000</f>
        <v>2557.55661224921</v>
      </c>
      <c r="BQ31" s="9">
        <f t="shared" si="127"/>
        <v>2277.1063448851901</v>
      </c>
      <c r="BR31" s="9">
        <f t="shared" ref="BR31:BS31" si="128">(BR47*BR$49)/1000</f>
        <v>2268.0166781820003</v>
      </c>
      <c r="BS31" s="9">
        <f t="shared" si="128"/>
        <v>2149.5243782492403</v>
      </c>
      <c r="BT31" s="9">
        <f t="shared" ref="BT31:BU31" si="129">(BT47*BT$49)/1000</f>
        <v>2488.0115129655301</v>
      </c>
      <c r="BU31" s="9">
        <f t="shared" si="129"/>
        <v>1591.4671787940001</v>
      </c>
      <c r="BV31" s="9">
        <f t="shared" ref="BV31:BW31" si="130">(BV47*BV$49)/1000</f>
        <v>2682.9768468670004</v>
      </c>
      <c r="BW31" s="9">
        <f t="shared" si="130"/>
        <v>2637.1002303155096</v>
      </c>
      <c r="BX31" s="9">
        <f t="shared" ref="BX31:BY31" si="131">(BX47*BX$49)/1000</f>
        <v>1939.2626836738416</v>
      </c>
      <c r="BY31" s="9">
        <f t="shared" si="131"/>
        <v>2803.6589167285956</v>
      </c>
      <c r="BZ31" s="9">
        <f t="shared" ref="BZ31:CA31" si="132">(BZ47*BZ$49)/1000</f>
        <v>2800.1466416714898</v>
      </c>
      <c r="CA31" s="9">
        <f t="shared" si="132"/>
        <v>3097.3473386935539</v>
      </c>
      <c r="CB31" s="9">
        <f t="shared" ref="CB31:CC31" si="133">(CB47*CB$49)/1000</f>
        <v>2673.3824407309876</v>
      </c>
      <c r="CC31" s="9">
        <f t="shared" si="133"/>
        <v>3843.4841655872015</v>
      </c>
      <c r="CD31" s="9">
        <f t="shared" ref="CD31:CE31" si="134">(CD47*CD$49)/1000</f>
        <v>3094.508434712388</v>
      </c>
      <c r="CE31" s="9">
        <f t="shared" si="134"/>
        <v>2436.8583536543606</v>
      </c>
      <c r="CF31" s="9">
        <f t="shared" ref="CF31:CH31" si="135">(CF47*CF$49)/1000</f>
        <v>2953.3505965275517</v>
      </c>
      <c r="CG31" s="9">
        <f t="shared" si="135"/>
        <v>2807.2681824372694</v>
      </c>
      <c r="CH31" s="9">
        <f t="shared" si="135"/>
        <v>3162.2055077956593</v>
      </c>
    </row>
    <row r="32" spans="1:86" s="51" customFormat="1" ht="21.75" x14ac:dyDescent="0.65">
      <c r="A32" s="50" t="s">
        <v>2</v>
      </c>
      <c r="B32" s="50" t="s">
        <v>35</v>
      </c>
      <c r="C32" s="17">
        <f>SUM(C18:C31)</f>
        <v>21831.235762410801</v>
      </c>
      <c r="D32" s="17">
        <f>SUM(D18:D31)</f>
        <v>25768.177654532199</v>
      </c>
      <c r="E32" s="17">
        <f>SUM(E18:E31)</f>
        <v>29927.255173753998</v>
      </c>
      <c r="F32" s="17">
        <f>SUM(F18:F31)</f>
        <v>35758.412475819998</v>
      </c>
      <c r="G32" s="17">
        <f>SUM(G18:G31)</f>
        <v>41518.203921114771</v>
      </c>
      <c r="H32" s="17">
        <v>47290.308616733251</v>
      </c>
      <c r="I32" s="17">
        <f t="shared" si="17"/>
        <v>49630.738208050658</v>
      </c>
      <c r="J32" s="17">
        <f t="shared" si="1"/>
        <v>55081.393328129583</v>
      </c>
      <c r="K32" s="17">
        <f t="shared" si="6"/>
        <v>68944.718243662268</v>
      </c>
      <c r="L32" s="17">
        <f t="shared" si="7"/>
        <v>83216.336829169508</v>
      </c>
      <c r="M32" s="17"/>
      <c r="O32" s="17">
        <f t="shared" ref="O32:AL32" si="136">SUM(O18:O31)</f>
        <v>3268.807865791</v>
      </c>
      <c r="P32" s="17">
        <f t="shared" si="136"/>
        <v>2479.1818027798004</v>
      </c>
      <c r="Q32" s="17">
        <f t="shared" si="136"/>
        <v>3128.1917048300002</v>
      </c>
      <c r="R32" s="17">
        <f t="shared" si="136"/>
        <v>3220.6892051559998</v>
      </c>
      <c r="S32" s="17">
        <f t="shared" si="136"/>
        <v>3343.9558775089999</v>
      </c>
      <c r="T32" s="17">
        <f t="shared" si="136"/>
        <v>3320.6228463540001</v>
      </c>
      <c r="U32" s="17">
        <f t="shared" si="136"/>
        <v>3464.0561940289999</v>
      </c>
      <c r="V32" s="17">
        <f t="shared" si="136"/>
        <v>3893.156896773</v>
      </c>
      <c r="W32" s="17">
        <f t="shared" si="136"/>
        <v>3960.2789385490005</v>
      </c>
      <c r="X32" s="17">
        <f t="shared" si="136"/>
        <v>3751.7194139319104</v>
      </c>
      <c r="Y32" s="17">
        <f t="shared" si="136"/>
        <v>3795.5087606910602</v>
      </c>
      <c r="Z32" s="17">
        <f t="shared" si="136"/>
        <v>3892.0344147209998</v>
      </c>
      <c r="AA32" s="17">
        <f t="shared" si="136"/>
        <v>3471.2859591239999</v>
      </c>
      <c r="AB32" s="17">
        <f t="shared" si="136"/>
        <v>3806.8389247561004</v>
      </c>
      <c r="AC32" s="17">
        <f t="shared" si="136"/>
        <v>3704.8455381107697</v>
      </c>
      <c r="AD32" s="17">
        <f t="shared" si="136"/>
        <v>3759.90726527576</v>
      </c>
      <c r="AE32" s="17">
        <f t="shared" si="136"/>
        <v>4052.4838123215241</v>
      </c>
      <c r="AF32" s="17">
        <f t="shared" si="136"/>
        <v>4020.7457552297201</v>
      </c>
      <c r="AG32" s="17">
        <f t="shared" si="136"/>
        <v>4348.2820824273222</v>
      </c>
      <c r="AH32" s="17">
        <f t="shared" si="136"/>
        <v>4211.8701655328205</v>
      </c>
      <c r="AI32" s="17">
        <f t="shared" si="136"/>
        <v>3943.7388199999996</v>
      </c>
      <c r="AJ32" s="17">
        <f t="shared" si="136"/>
        <v>3765.9362741390005</v>
      </c>
      <c r="AK32" s="17">
        <f t="shared" si="136"/>
        <v>3856.0255804593144</v>
      </c>
      <c r="AL32" s="17">
        <f t="shared" si="136"/>
        <v>4348.3484393569197</v>
      </c>
      <c r="AM32" s="17">
        <v>4016.7116600206091</v>
      </c>
      <c r="AN32" s="17">
        <v>2978</v>
      </c>
      <c r="AO32" s="17">
        <v>4285.7106401741403</v>
      </c>
      <c r="AP32" s="17">
        <v>4207.1585714840003</v>
      </c>
      <c r="AQ32" s="17">
        <v>4729.3501860706656</v>
      </c>
      <c r="AR32" s="17">
        <v>4403.2475566466001</v>
      </c>
      <c r="AS32" s="17">
        <v>4463.2513239439995</v>
      </c>
      <c r="AT32" s="17">
        <v>4097.2934206270002</v>
      </c>
      <c r="AU32" s="17">
        <v>3962.3944066839999</v>
      </c>
      <c r="AV32" s="17">
        <v>4078.147621179</v>
      </c>
      <c r="AW32" s="17">
        <v>3944.4829512570009</v>
      </c>
      <c r="AX32" s="17">
        <v>4464.9898699636406</v>
      </c>
      <c r="AY32" s="17">
        <v>4388.8919695294362</v>
      </c>
      <c r="AZ32" s="17">
        <v>3719.38674509985</v>
      </c>
      <c r="BA32" s="17">
        <v>4654.4323942968413</v>
      </c>
      <c r="BB32" s="17">
        <v>4318.0871352611994</v>
      </c>
      <c r="BC32" s="17">
        <v>4778.5300536947998</v>
      </c>
      <c r="BD32" s="17">
        <v>4760.5590204665568</v>
      </c>
      <c r="BE32" s="1">
        <v>4604.4147017782243</v>
      </c>
      <c r="BF32" s="1">
        <v>4529.0181321330911</v>
      </c>
      <c r="BG32" s="1">
        <v>5507.0515579366929</v>
      </c>
      <c r="BH32" s="1">
        <v>4328.8522202723998</v>
      </c>
      <c r="BI32" s="1">
        <v>5023.4117451632392</v>
      </c>
      <c r="BJ32" s="1">
        <v>4468.7576524972637</v>
      </c>
      <c r="BK32" s="1">
        <v>4971.0831397961165</v>
      </c>
      <c r="BL32" s="1">
        <v>5879.5034452376785</v>
      </c>
      <c r="BM32" s="1">
        <v>5001.0427988222709</v>
      </c>
      <c r="BN32" s="1">
        <f t="shared" si="18"/>
        <v>5547.4787933309999</v>
      </c>
      <c r="BO32" s="1">
        <f t="shared" si="18"/>
        <v>6486.3642654460336</v>
      </c>
      <c r="BP32" s="1">
        <f t="shared" ref="BP32:BQ32" si="137">(BP48*BP$49)/1000</f>
        <v>6225.0169788252088</v>
      </c>
      <c r="BQ32" s="1">
        <f t="shared" si="137"/>
        <v>5861.6195987811907</v>
      </c>
      <c r="BR32" s="1">
        <f t="shared" ref="BR32:BS32" si="138">(BR48*BR$49)/1000</f>
        <v>6203.5213389351993</v>
      </c>
      <c r="BS32" s="1">
        <f t="shared" si="138"/>
        <v>5746.1153070940391</v>
      </c>
      <c r="BT32" s="1">
        <f t="shared" ref="BT32:BU32" si="139">(BT48*BT$49)/1000</f>
        <v>6055.9765664515289</v>
      </c>
      <c r="BU32" s="1">
        <f t="shared" si="139"/>
        <v>4391.5618001089997</v>
      </c>
      <c r="BV32" s="1">
        <f t="shared" ref="BV32:BW32" si="140">(BV48*BV$49)/1000</f>
        <v>6575.4342108330002</v>
      </c>
      <c r="BW32" s="1">
        <f t="shared" si="140"/>
        <v>6670.4335450730023</v>
      </c>
      <c r="BX32" s="1">
        <f t="shared" ref="BX32:BY32" si="141">(BX48*BX$49)/1000</f>
        <v>5229.0783481690305</v>
      </c>
      <c r="BY32" s="1">
        <f t="shared" si="141"/>
        <v>6481.6019778697982</v>
      </c>
      <c r="BZ32" s="1">
        <f t="shared" ref="BZ32:CA32" si="142">(BZ48*BZ$49)/1000</f>
        <v>6959.3405253372712</v>
      </c>
      <c r="CA32" s="1">
        <f t="shared" si="142"/>
        <v>7736.7514524546696</v>
      </c>
      <c r="CB32" s="1">
        <f t="shared" ref="CB32:CC32" si="143">(CB48*CB$49)/1000</f>
        <v>7083.4770035407382</v>
      </c>
      <c r="CC32" s="1">
        <f t="shared" si="143"/>
        <v>7801.2918499208881</v>
      </c>
      <c r="CD32" s="1">
        <f t="shared" ref="CD32:CE32" si="144">(CD48*CD$49)/1000</f>
        <v>7268.9051367082202</v>
      </c>
      <c r="CE32" s="1">
        <f t="shared" si="144"/>
        <v>6260.1733028003664</v>
      </c>
      <c r="CF32" s="1">
        <f t="shared" ref="CF32:CH32" si="145">(CF48*CF$49)/1000</f>
        <v>7235.1436000580206</v>
      </c>
      <c r="CG32" s="1">
        <f t="shared" si="145"/>
        <v>7020.4179971573512</v>
      </c>
      <c r="CH32" s="1">
        <f t="shared" si="145"/>
        <v>7469.7220900801485</v>
      </c>
    </row>
    <row r="33" spans="1:86" ht="21.75" x14ac:dyDescent="0.65">
      <c r="A33" s="15" t="s">
        <v>17</v>
      </c>
      <c r="B33" s="16"/>
      <c r="N33" s="55"/>
      <c r="O33" s="11"/>
    </row>
    <row r="34" spans="1:86" ht="21.75" x14ac:dyDescent="0.65">
      <c r="A34" s="48" t="s">
        <v>16</v>
      </c>
      <c r="B34" s="49" t="s">
        <v>1</v>
      </c>
      <c r="C34" s="12">
        <f t="shared" ref="C34:F47" si="146">C18*1000/C$49</f>
        <v>97.623643250678512</v>
      </c>
      <c r="D34" s="12">
        <f t="shared" si="146"/>
        <v>98.411347757365689</v>
      </c>
      <c r="E34" s="12">
        <f t="shared" si="146"/>
        <v>109.65962612740925</v>
      </c>
      <c r="F34" s="12">
        <f t="shared" si="146"/>
        <v>112.27734417596993</v>
      </c>
      <c r="G34" s="12">
        <f t="shared" ref="G34:G47" si="147">SUM(O34:Z34)</f>
        <v>124.54315395726097</v>
      </c>
      <c r="H34" s="12">
        <v>143.21354531159054</v>
      </c>
      <c r="I34" s="12">
        <f>SUM(AM34:AX34)</f>
        <v>138.66118101932463</v>
      </c>
      <c r="J34" s="12">
        <f t="shared" si="1"/>
        <v>152.35929277606999</v>
      </c>
      <c r="K34" s="12">
        <f t="shared" ref="K34:K47" si="148">SUM(BK34:BV34)</f>
        <v>184.29709282593689</v>
      </c>
      <c r="L34" s="12">
        <f t="shared" ref="L34:L48" si="149">SUM(BW34:CH34)</f>
        <v>222.85312278974243</v>
      </c>
      <c r="M34" s="12"/>
      <c r="O34" s="12">
        <v>10.865175670838548</v>
      </c>
      <c r="P34" s="12">
        <v>7.8653652402010046</v>
      </c>
      <c r="Q34" s="12">
        <v>11.339063116313822</v>
      </c>
      <c r="R34" s="12">
        <v>10.231283601992528</v>
      </c>
      <c r="S34" s="12">
        <v>10.10266158110119</v>
      </c>
      <c r="T34" s="12">
        <v>11.432041169306929</v>
      </c>
      <c r="U34" s="12">
        <v>6.3648899827160497</v>
      </c>
      <c r="V34" s="12">
        <v>11.562581680934809</v>
      </c>
      <c r="W34" s="12">
        <v>10.190235956425948</v>
      </c>
      <c r="X34" s="12">
        <v>10.838428580225713</v>
      </c>
      <c r="Y34" s="12">
        <v>12.570495925670686</v>
      </c>
      <c r="Z34" s="12">
        <v>11.180931451533741</v>
      </c>
      <c r="AA34" s="12">
        <v>10.013147437684728</v>
      </c>
      <c r="AB34" s="12">
        <v>11.191340939818723</v>
      </c>
      <c r="AC34" s="12">
        <v>10.111687406009976</v>
      </c>
      <c r="AD34" s="12">
        <v>11.897544260987653</v>
      </c>
      <c r="AE34" s="12">
        <v>13.342046951819075</v>
      </c>
      <c r="AF34" s="12">
        <v>15.704611839921913</v>
      </c>
      <c r="AG34" s="12">
        <v>12.031352608071968</v>
      </c>
      <c r="AH34" s="12">
        <v>14.317298617250675</v>
      </c>
      <c r="AI34" s="12">
        <v>14.91875613346418</v>
      </c>
      <c r="AJ34" s="12">
        <v>7.8314935437084463</v>
      </c>
      <c r="AK34" s="12">
        <v>10.048609660507514</v>
      </c>
      <c r="AL34" s="12">
        <v>11.80565591234568</v>
      </c>
      <c r="AM34" s="12">
        <v>9.3046970323936691</v>
      </c>
      <c r="AN34" s="12">
        <v>13</v>
      </c>
      <c r="AO34" s="12">
        <v>12.64547638515371</v>
      </c>
      <c r="AP34" s="12">
        <v>13.305259877241035</v>
      </c>
      <c r="AQ34" s="12">
        <v>11.189017716428923</v>
      </c>
      <c r="AR34" s="12">
        <v>12.178945500489958</v>
      </c>
      <c r="AS34" s="12">
        <v>10.787769947188265</v>
      </c>
      <c r="AT34" s="12">
        <v>11.220703732243104</v>
      </c>
      <c r="AU34" s="12">
        <v>9.8692387045898435</v>
      </c>
      <c r="AV34" s="12">
        <v>9.5598534746679782</v>
      </c>
      <c r="AW34" s="12">
        <v>11.872159875310482</v>
      </c>
      <c r="AX34" s="12">
        <v>13.728058773617654</v>
      </c>
      <c r="AY34" s="12">
        <v>10.60178068392</v>
      </c>
      <c r="AZ34" s="12">
        <v>12.64358</v>
      </c>
      <c r="BA34" s="12">
        <v>12.425129092150001</v>
      </c>
      <c r="BB34" s="12">
        <v>8.9531829999999992</v>
      </c>
      <c r="BC34" s="12">
        <v>14.047650000000001</v>
      </c>
      <c r="BD34" s="12">
        <v>11.564830000000001</v>
      </c>
      <c r="BE34" s="12">
        <v>12.96467</v>
      </c>
      <c r="BF34" s="12">
        <v>14.44622</v>
      </c>
      <c r="BG34" s="12">
        <v>11.280049999999999</v>
      </c>
      <c r="BH34" s="12">
        <v>14.65131</v>
      </c>
      <c r="BI34" s="12">
        <v>13.941190000000001</v>
      </c>
      <c r="BJ34" s="12">
        <v>14.839700000000001</v>
      </c>
      <c r="BK34" s="12">
        <v>14.7767</v>
      </c>
      <c r="BL34" s="12">
        <v>12.23817</v>
      </c>
      <c r="BM34" s="12">
        <v>18.971550000000001</v>
      </c>
      <c r="BN34" s="12">
        <f>('[1]Imports USD'!JW$217)/1000000</f>
        <v>11.478556296351638</v>
      </c>
      <c r="BO34" s="12">
        <f>('[1]Imports USD'!JX$217)/1000000</f>
        <v>15.600126660397308</v>
      </c>
      <c r="BP34" s="12">
        <f>('[1]Imports USD'!JY$217)/1000000</f>
        <v>15.069300723344947</v>
      </c>
      <c r="BQ34" s="12">
        <f>('[1]Imports USD'!JZ$217)/1000000</f>
        <v>12.763123809975191</v>
      </c>
      <c r="BR34" s="12">
        <f>('[1]Imports USD'!KA$217)/1000000</f>
        <v>21.921863533180705</v>
      </c>
      <c r="BS34" s="12">
        <f>('[1]Imports USD'!KB$217)/1000000</f>
        <v>15.387751155444045</v>
      </c>
      <c r="BT34" s="12">
        <f>('[1]Imports USD'!KC$217)/1000000</f>
        <v>15.14407866748472</v>
      </c>
      <c r="BU34" s="12">
        <f>('[1]Imports USD'!KD$217)/1000000</f>
        <v>16.317187005459164</v>
      </c>
      <c r="BV34" s="12">
        <f>('[1]Imports USD'!KE$217)/1000000</f>
        <v>14.62868497429918</v>
      </c>
      <c r="BW34" s="12">
        <f>('[1]Imports USD'!KF$217)/1000000</f>
        <v>18.138266111589914</v>
      </c>
      <c r="BX34" s="12">
        <f>('[1]Imports USD'!KG$217)/1000000</f>
        <v>14.173772668163751</v>
      </c>
      <c r="BY34" s="12">
        <f>('[1]Imports USD'!KH$217)/1000000</f>
        <v>19.190635441494639</v>
      </c>
      <c r="BZ34" s="12">
        <f>('[1]Imports USD'!KI$217)/1000000</f>
        <v>15.319695580076237</v>
      </c>
      <c r="CA34" s="12">
        <f>('[1]Imports USD'!KJ$217)/1000000</f>
        <v>16.183666805538035</v>
      </c>
      <c r="CB34" s="12">
        <f>('[1]Imports USD'!KK$217)/1000000</f>
        <v>18.092147771917471</v>
      </c>
      <c r="CC34" s="12">
        <f>('[1]Imports USD'!KL$217)/1000000</f>
        <v>21.402441649686384</v>
      </c>
      <c r="CD34" s="12">
        <f>('[1]Imports USD'!KM$217)/1000000</f>
        <v>19.026532021035013</v>
      </c>
      <c r="CE34" s="12">
        <f>('[1]Imports USD'!KN$217)/1000000</f>
        <v>14.145791200856092</v>
      </c>
      <c r="CF34" s="12">
        <f>('[1]Imports USD'!KO$217)/1000000</f>
        <v>19.494074136877888</v>
      </c>
      <c r="CG34" s="12">
        <f>('[1]Imports USD'!KP$217)/1000000</f>
        <v>20.533550797591374</v>
      </c>
      <c r="CH34" s="12">
        <f>('[1]Imports USD'!KQ$217)/1000000</f>
        <v>27.152548604915641</v>
      </c>
    </row>
    <row r="35" spans="1:86" ht="21.75" x14ac:dyDescent="0.65">
      <c r="A35" s="45" t="s">
        <v>15</v>
      </c>
      <c r="B35" s="16" t="s">
        <v>1</v>
      </c>
      <c r="C35" s="9">
        <f t="shared" si="146"/>
        <v>168.04676972070072</v>
      </c>
      <c r="D35" s="9">
        <f t="shared" si="146"/>
        <v>146.09568984104976</v>
      </c>
      <c r="E35" s="9">
        <f t="shared" si="146"/>
        <v>192.17123651314137</v>
      </c>
      <c r="F35" s="9">
        <f t="shared" si="146"/>
        <v>216.93573131964956</v>
      </c>
      <c r="G35" s="9">
        <f t="shared" si="147"/>
        <v>299.04678461168146</v>
      </c>
      <c r="H35" s="9">
        <v>393.56001459763866</v>
      </c>
      <c r="I35" s="9">
        <f t="shared" ref="I35:I48" si="150">SUM(AM35:AX35)</f>
        <v>415.01865579233527</v>
      </c>
      <c r="J35" s="9">
        <f t="shared" si="1"/>
        <v>461.23445560719284</v>
      </c>
      <c r="K35" s="9">
        <f t="shared" si="148"/>
        <v>605.47292296279454</v>
      </c>
      <c r="L35" s="9">
        <f t="shared" si="149"/>
        <v>580.77979170673871</v>
      </c>
      <c r="O35" s="9">
        <v>23.165841223529409</v>
      </c>
      <c r="P35" s="9">
        <v>31.213332251959798</v>
      </c>
      <c r="Q35" s="9">
        <v>8.6858394570361153</v>
      </c>
      <c r="R35" s="9">
        <v>26.479476311830634</v>
      </c>
      <c r="S35" s="9">
        <v>20.108497828621033</v>
      </c>
      <c r="T35" s="9">
        <v>27.286845139108912</v>
      </c>
      <c r="U35" s="9">
        <v>28.295896800987652</v>
      </c>
      <c r="V35" s="9">
        <v>22.738657282902825</v>
      </c>
      <c r="W35" s="9">
        <v>28.646740775275397</v>
      </c>
      <c r="X35" s="9">
        <v>23.066235630765458</v>
      </c>
      <c r="Y35" s="9">
        <v>31.625507573467882</v>
      </c>
      <c r="Z35" s="9">
        <v>27.733914336196317</v>
      </c>
      <c r="AA35" s="9">
        <v>42.710719444581279</v>
      </c>
      <c r="AB35" s="9">
        <v>32.589469975853</v>
      </c>
      <c r="AC35" s="9">
        <v>18.604594986406482</v>
      </c>
      <c r="AD35" s="9">
        <v>34.334822221061728</v>
      </c>
      <c r="AE35" s="9">
        <v>33.850613316391346</v>
      </c>
      <c r="AF35" s="9">
        <v>27.37881840626159</v>
      </c>
      <c r="AG35" s="9">
        <v>33.892514040602968</v>
      </c>
      <c r="AH35" s="9">
        <v>37.917888398855681</v>
      </c>
      <c r="AI35" s="9">
        <v>26.52596418056919</v>
      </c>
      <c r="AJ35" s="9">
        <v>39.490349526225067</v>
      </c>
      <c r="AK35" s="9">
        <v>39.509807693027838</v>
      </c>
      <c r="AL35" s="9">
        <v>26.754452407802468</v>
      </c>
      <c r="AM35" s="9">
        <v>39.134608318249256</v>
      </c>
      <c r="AN35" s="9">
        <v>34</v>
      </c>
      <c r="AO35" s="9">
        <v>39.874236331967012</v>
      </c>
      <c r="AP35" s="9">
        <v>40.935242296314748</v>
      </c>
      <c r="AQ35" s="9">
        <v>31.354996844072797</v>
      </c>
      <c r="AR35" s="9">
        <v>37.228635547035765</v>
      </c>
      <c r="AS35" s="9">
        <v>35.181572975794616</v>
      </c>
      <c r="AT35" s="9">
        <v>35.937874423968751</v>
      </c>
      <c r="AU35" s="9">
        <v>28.33333675439453</v>
      </c>
      <c r="AV35" s="9">
        <v>26.287226075258239</v>
      </c>
      <c r="AW35" s="9">
        <v>33.667426221808249</v>
      </c>
      <c r="AX35" s="9">
        <v>33.083500003471357</v>
      </c>
      <c r="AY35" s="9">
        <v>28.715549238803</v>
      </c>
      <c r="AZ35" s="9">
        <v>39.060844900000006</v>
      </c>
      <c r="BA35" s="9">
        <v>41.519888968389793</v>
      </c>
      <c r="BB35" s="9">
        <v>42.608860199999995</v>
      </c>
      <c r="BC35" s="9">
        <v>38.264591799999998</v>
      </c>
      <c r="BD35" s="9">
        <v>37.742551300000002</v>
      </c>
      <c r="BE35" s="9">
        <v>40.152723399999999</v>
      </c>
      <c r="BF35" s="9">
        <v>40.294729200000006</v>
      </c>
      <c r="BG35" s="9">
        <v>35.038926699999998</v>
      </c>
      <c r="BH35" s="9">
        <v>41.290693700000006</v>
      </c>
      <c r="BI35" s="9">
        <v>43.206101200000006</v>
      </c>
      <c r="BJ35" s="9">
        <v>33.338994999999997</v>
      </c>
      <c r="BK35" s="9">
        <v>52.683036999999999</v>
      </c>
      <c r="BL35" s="9">
        <v>58.558400999999996</v>
      </c>
      <c r="BM35" s="9">
        <v>61.666468999999992</v>
      </c>
      <c r="BN35" s="9">
        <f>(SUM('[1]Imports USD'!JW$218:JW$221))/1000000</f>
        <v>47.000041225003116</v>
      </c>
      <c r="BO35" s="9">
        <f>(SUM('[1]Imports USD'!JX$218:JX$221))/1000000</f>
        <v>45.579582026145296</v>
      </c>
      <c r="BP35" s="9">
        <f>(SUM('[1]Imports USD'!JY$218:JY$221))/1000000</f>
        <v>45.849465361180563</v>
      </c>
      <c r="BQ35" s="9">
        <f>(SUM('[1]Imports USD'!JZ$218:JZ$221))/1000000</f>
        <v>66.710289688052683</v>
      </c>
      <c r="BR35" s="9">
        <f>(SUM('[1]Imports USD'!KA$218:KA$221))/1000000</f>
        <v>39.077552111199125</v>
      </c>
      <c r="BS35" s="9">
        <f>(SUM('[1]Imports USD'!KB$218:KB$221))/1000000</f>
        <v>52.411369587806902</v>
      </c>
      <c r="BT35" s="9">
        <f>(SUM('[1]Imports USD'!KC$218:KC$221))/1000000</f>
        <v>39.473865730200451</v>
      </c>
      <c r="BU35" s="9">
        <f>(SUM('[1]Imports USD'!KD$218:KD$221))/1000000</f>
        <v>47.447330235354272</v>
      </c>
      <c r="BV35" s="9">
        <f>(SUM('[1]Imports USD'!KE$218:KE$221))/1000000</f>
        <v>49.015519997852259</v>
      </c>
      <c r="BW35" s="9">
        <f>(SUM('[1]Imports USD'!KF$218:KF$221))/1000000</f>
        <v>55.729956346877401</v>
      </c>
      <c r="BX35" s="9">
        <f>(SUM('[1]Imports USD'!KG$218:KG$221))/1000000</f>
        <v>53.166505236913856</v>
      </c>
      <c r="BY35" s="9">
        <f>(SUM('[1]Imports USD'!KH$218:KH$221))/1000000</f>
        <v>41.694743945346595</v>
      </c>
      <c r="BZ35" s="9">
        <f>(SUM('[1]Imports USD'!KI$218:KI$221))/1000000</f>
        <v>48.535925739343973</v>
      </c>
      <c r="CA35" s="9">
        <f>(SUM('[1]Imports USD'!KJ$218:KJ$221))/1000000</f>
        <v>54.409623856943725</v>
      </c>
      <c r="CB35" s="9">
        <f>(SUM('[1]Imports USD'!KK$218:KK$221))/1000000</f>
        <v>45.880362397953171</v>
      </c>
      <c r="CC35" s="9">
        <f>(SUM('[1]Imports USD'!KL$218:KL$221))/1000000</f>
        <v>43.834133183605033</v>
      </c>
      <c r="CD35" s="9">
        <f>(SUM('[1]Imports USD'!KM$218:KM$221))/1000000</f>
        <v>51.129588445845663</v>
      </c>
      <c r="CE35" s="9">
        <f>(SUM('[1]Imports USD'!KN$218:KN$221))/1000000</f>
        <v>65.723812780557282</v>
      </c>
      <c r="CF35" s="9">
        <f>(SUM('[1]Imports USD'!KO$218:KO$221))/1000000</f>
        <v>42.406518219090536</v>
      </c>
      <c r="CG35" s="9">
        <f>(SUM('[1]Imports USD'!KP$218:KP$221))/1000000</f>
        <v>40.23912423824644</v>
      </c>
      <c r="CH35" s="9">
        <f>(SUM('[1]Imports USD'!KQ$218:KQ$221))/1000000</f>
        <v>38.02949731601511</v>
      </c>
    </row>
    <row r="36" spans="1:86" ht="21.75" x14ac:dyDescent="0.65">
      <c r="A36" s="45" t="s">
        <v>14</v>
      </c>
      <c r="B36" s="16" t="s">
        <v>1</v>
      </c>
      <c r="C36" s="9">
        <f t="shared" si="146"/>
        <v>25.458516283246979</v>
      </c>
      <c r="D36" s="9">
        <f t="shared" si="146"/>
        <v>15.566074935132459</v>
      </c>
      <c r="E36" s="9">
        <f t="shared" si="146"/>
        <v>21.132655237546928</v>
      </c>
      <c r="F36" s="9">
        <f t="shared" si="146"/>
        <v>26.845735040300379</v>
      </c>
      <c r="G36" s="9">
        <f t="shared" si="147"/>
        <v>29.142824988041234</v>
      </c>
      <c r="H36" s="9">
        <v>24.034774737239935</v>
      </c>
      <c r="I36" s="9">
        <f t="shared" si="150"/>
        <v>36.636503291685592</v>
      </c>
      <c r="J36" s="9">
        <f t="shared" si="1"/>
        <v>50.671929153737999</v>
      </c>
      <c r="K36" s="9">
        <f t="shared" si="148"/>
        <v>40.974888666623499</v>
      </c>
      <c r="L36" s="9">
        <f t="shared" si="149"/>
        <v>42.571756084473776</v>
      </c>
      <c r="O36" s="9">
        <v>3.6419475136420525</v>
      </c>
      <c r="P36" s="9">
        <v>3.0279573643216082</v>
      </c>
      <c r="Q36" s="9">
        <v>2.7601556117061024</v>
      </c>
      <c r="R36" s="9">
        <v>1.5093667897882939</v>
      </c>
      <c r="S36" s="9">
        <v>2.3132780558035715</v>
      </c>
      <c r="T36" s="9">
        <v>2.184385463861386</v>
      </c>
      <c r="U36" s="9">
        <v>2.8610174498765435</v>
      </c>
      <c r="V36" s="9">
        <v>2.1442361424354246</v>
      </c>
      <c r="W36" s="9">
        <v>1.4685840394124847</v>
      </c>
      <c r="X36" s="9">
        <v>2.3888010731108933</v>
      </c>
      <c r="Y36" s="9">
        <v>2.2980566364755104</v>
      </c>
      <c r="Z36" s="9">
        <v>2.545038847607362</v>
      </c>
      <c r="AA36" s="9">
        <v>2.768097287684729</v>
      </c>
      <c r="AB36" s="9">
        <v>1.9791293908616836</v>
      </c>
      <c r="AC36" s="9">
        <v>2.2260313650872821</v>
      </c>
      <c r="AD36" s="9">
        <v>1.8646985876543209</v>
      </c>
      <c r="AE36" s="9">
        <v>1.5656035119469029</v>
      </c>
      <c r="AF36" s="9">
        <v>1.8974791085895557</v>
      </c>
      <c r="AG36" s="9">
        <v>1.8888495280816922</v>
      </c>
      <c r="AH36" s="9">
        <v>2.1308252362166131</v>
      </c>
      <c r="AI36" s="9">
        <v>1.4925024533856721</v>
      </c>
      <c r="AJ36" s="9">
        <v>2.1283598116227531</v>
      </c>
      <c r="AK36" s="9">
        <v>1.565091017738359</v>
      </c>
      <c r="AL36" s="9">
        <v>2.5281074383703706</v>
      </c>
      <c r="AM36" s="9">
        <v>2.3761830200296732</v>
      </c>
      <c r="AN36" s="9">
        <v>3</v>
      </c>
      <c r="AO36" s="9">
        <v>2.7011404828292926</v>
      </c>
      <c r="AP36" s="9">
        <v>3.0385843199701195</v>
      </c>
      <c r="AQ36" s="9">
        <v>2.01191897614363</v>
      </c>
      <c r="AR36" s="9">
        <v>2.5520406418422343</v>
      </c>
      <c r="AS36" s="9">
        <v>2.5790443555012228</v>
      </c>
      <c r="AT36" s="9">
        <v>1.7415236477910667</v>
      </c>
      <c r="AU36" s="9">
        <v>2.8221632111816408</v>
      </c>
      <c r="AV36" s="9">
        <v>4.1581536219872106</v>
      </c>
      <c r="AW36" s="9">
        <v>3.8336867305017388</v>
      </c>
      <c r="AX36" s="9">
        <v>5.8220642839077614</v>
      </c>
      <c r="AY36" s="9">
        <v>4.4058555979680003</v>
      </c>
      <c r="AZ36" s="9">
        <v>5.2426620000000002</v>
      </c>
      <c r="BA36" s="9">
        <v>5.1109664557699999</v>
      </c>
      <c r="BB36" s="9">
        <v>4.1582530000000002</v>
      </c>
      <c r="BC36" s="9">
        <v>3.9880569000000001</v>
      </c>
      <c r="BD36" s="9">
        <v>5.2166160000000001</v>
      </c>
      <c r="BE36" s="9">
        <v>4.5776680000000001</v>
      </c>
      <c r="BF36" s="9">
        <v>4.4959660000000001</v>
      </c>
      <c r="BG36" s="9">
        <v>3.2763530000000003</v>
      </c>
      <c r="BH36" s="9">
        <v>4.4895570000000005</v>
      </c>
      <c r="BI36" s="9">
        <v>2.7040769999999998</v>
      </c>
      <c r="BJ36" s="9">
        <v>3.0058981999999999</v>
      </c>
      <c r="BK36" s="9">
        <v>3.6126019999999999</v>
      </c>
      <c r="BL36" s="9">
        <v>4.4761120000000005</v>
      </c>
      <c r="BM36" s="9">
        <v>4.2436610000000003</v>
      </c>
      <c r="BN36" s="9">
        <f>(SUM('[1]Imports USD'!JW$222:JW$223))/1000000</f>
        <v>3.4456187453617235</v>
      </c>
      <c r="BO36" s="9">
        <f>(SUM('[1]Imports USD'!JX$222:JX$223))/1000000</f>
        <v>3.2021134943281635</v>
      </c>
      <c r="BP36" s="9">
        <f>(SUM('[1]Imports USD'!JY$222:JY$223))/1000000</f>
        <v>3.8688773275671249</v>
      </c>
      <c r="BQ36" s="9">
        <f>(SUM('[1]Imports USD'!JZ$222:JZ$223))/1000000</f>
        <v>2.5538313689563585</v>
      </c>
      <c r="BR36" s="9">
        <f>(SUM('[1]Imports USD'!KA$222:KA$223))/1000000</f>
        <v>3.3086730529497044</v>
      </c>
      <c r="BS36" s="9">
        <f>(SUM('[1]Imports USD'!KB$222:KB$223))/1000000</f>
        <v>2.8855783296404303</v>
      </c>
      <c r="BT36" s="9">
        <f>(SUM('[1]Imports USD'!KC$222:KC$223))/1000000</f>
        <v>3.104102571550714</v>
      </c>
      <c r="BU36" s="9">
        <f>(SUM('[1]Imports USD'!KD$222:KD$223))/1000000</f>
        <v>2.8659744668656821</v>
      </c>
      <c r="BV36" s="9">
        <f>(SUM('[1]Imports USD'!KE$222:KE$223))/1000000</f>
        <v>3.4077443094036002</v>
      </c>
      <c r="BW36" s="9">
        <f>(SUM('[1]Imports USD'!KF$222:KF$223))/1000000</f>
        <v>3.4801142863873165</v>
      </c>
      <c r="BX36" s="9">
        <f>(SUM('[1]Imports USD'!KG$222:KG$223))/1000000</f>
        <v>2.7930559461049027</v>
      </c>
      <c r="BY36" s="9">
        <f>(SUM('[1]Imports USD'!KH$222:KH$223))/1000000</f>
        <v>3.9233563701669043</v>
      </c>
      <c r="BZ36" s="9">
        <f>(SUM('[1]Imports USD'!KI$222:KI$223))/1000000</f>
        <v>3.0128319066652338</v>
      </c>
      <c r="CA36" s="9">
        <f>(SUM('[1]Imports USD'!KJ$222:KJ$223))/1000000</f>
        <v>3.8213533510744777</v>
      </c>
      <c r="CB36" s="9">
        <f>(SUM('[1]Imports USD'!KK$222:KK$223))/1000000</f>
        <v>3.429528668331423</v>
      </c>
      <c r="CC36" s="9">
        <f>(SUM('[1]Imports USD'!KL$222:KL$223))/1000000</f>
        <v>3.2837246236860214</v>
      </c>
      <c r="CD36" s="9">
        <f>(SUM('[1]Imports USD'!KM$222:KM$223))/1000000</f>
        <v>3.6864492653976435</v>
      </c>
      <c r="CE36" s="9">
        <f>(SUM('[1]Imports USD'!KN$222:KN$223))/1000000</f>
        <v>2.8697262680251301</v>
      </c>
      <c r="CF36" s="9">
        <f>(SUM('[1]Imports USD'!KO$222:KO$223))/1000000</f>
        <v>3.9841698889890935</v>
      </c>
      <c r="CG36" s="9">
        <f>(SUM('[1]Imports USD'!KP$222:KP$223))/1000000</f>
        <v>3.8652067380657038</v>
      </c>
      <c r="CH36" s="9">
        <f>(SUM('[1]Imports USD'!KQ$222:KQ$223))/1000000</f>
        <v>4.4222387715799254</v>
      </c>
    </row>
    <row r="37" spans="1:86" ht="21.75" x14ac:dyDescent="0.65">
      <c r="A37" s="45" t="s">
        <v>13</v>
      </c>
      <c r="B37" s="16" t="s">
        <v>1</v>
      </c>
      <c r="C37" s="9">
        <f t="shared" si="146"/>
        <v>59.633161923019983</v>
      </c>
      <c r="D37" s="9">
        <f t="shared" si="146"/>
        <v>75.705778149294389</v>
      </c>
      <c r="E37" s="9">
        <f t="shared" si="146"/>
        <v>90.532249804255329</v>
      </c>
      <c r="F37" s="9">
        <f t="shared" si="146"/>
        <v>101.63597597922403</v>
      </c>
      <c r="G37" s="9">
        <f t="shared" si="147"/>
        <v>145.77978319633738</v>
      </c>
      <c r="H37" s="9">
        <v>191.95428431865778</v>
      </c>
      <c r="I37" s="9">
        <f t="shared" si="150"/>
        <v>238.14662196635749</v>
      </c>
      <c r="J37" s="9">
        <f t="shared" si="1"/>
        <v>314.935205889553</v>
      </c>
      <c r="K37" s="9">
        <f t="shared" si="148"/>
        <v>400.74919912957779</v>
      </c>
      <c r="L37" s="9">
        <f t="shared" si="149"/>
        <v>518.96210399836411</v>
      </c>
      <c r="O37" s="9">
        <v>17.985794633291615</v>
      </c>
      <c r="P37" s="9">
        <v>13.207776253768843</v>
      </c>
      <c r="Q37" s="9">
        <v>15.023652884433377</v>
      </c>
      <c r="R37" s="9">
        <v>10.289915074968867</v>
      </c>
      <c r="S37" s="9">
        <v>12.628507100446429</v>
      </c>
      <c r="T37" s="9">
        <v>11.670326126485147</v>
      </c>
      <c r="U37" s="9">
        <v>10.956621128641977</v>
      </c>
      <c r="V37" s="9">
        <v>9.6565557911439122</v>
      </c>
      <c r="W37" s="9">
        <v>10.201459276376987</v>
      </c>
      <c r="X37" s="9">
        <v>10.474205763002944</v>
      </c>
      <c r="Y37" s="9">
        <v>11.429270199360079</v>
      </c>
      <c r="Z37" s="9">
        <v>12.255698964417178</v>
      </c>
      <c r="AA37" s="9">
        <v>13.01290073004926</v>
      </c>
      <c r="AB37" s="9">
        <v>10.883459200302957</v>
      </c>
      <c r="AC37" s="9">
        <v>14.742757921576057</v>
      </c>
      <c r="AD37" s="9">
        <v>16.595901889111111</v>
      </c>
      <c r="AE37" s="9">
        <v>16.342227972716323</v>
      </c>
      <c r="AF37" s="9">
        <v>18.758548794485115</v>
      </c>
      <c r="AG37" s="9">
        <v>16.404070593625576</v>
      </c>
      <c r="AH37" s="9">
        <v>17.616865208816467</v>
      </c>
      <c r="AI37" s="9">
        <v>16.364727674190384</v>
      </c>
      <c r="AJ37" s="9">
        <v>16.693103135434622</v>
      </c>
      <c r="AK37" s="9">
        <v>15.710451799211626</v>
      </c>
      <c r="AL37" s="9">
        <v>18.829269399138276</v>
      </c>
      <c r="AM37" s="9">
        <v>20.711635642433233</v>
      </c>
      <c r="AN37" s="9">
        <v>16</v>
      </c>
      <c r="AO37" s="9">
        <v>19.690912759555115</v>
      </c>
      <c r="AP37" s="9">
        <v>21.231145186005975</v>
      </c>
      <c r="AQ37" s="9">
        <v>20.630835513280864</v>
      </c>
      <c r="AR37" s="9">
        <v>19.019086171729544</v>
      </c>
      <c r="AS37" s="9">
        <v>19.438665551344744</v>
      </c>
      <c r="AT37" s="9">
        <v>17.850366472540884</v>
      </c>
      <c r="AU37" s="9">
        <v>20.075012690917969</v>
      </c>
      <c r="AV37" s="9">
        <v>19.587030166502707</v>
      </c>
      <c r="AW37" s="9">
        <v>21.246074040486839</v>
      </c>
      <c r="AX37" s="9">
        <v>22.665857771559629</v>
      </c>
      <c r="AY37" s="9">
        <v>20.469446471184</v>
      </c>
      <c r="AZ37" s="9">
        <v>25.787196000000002</v>
      </c>
      <c r="BA37" s="9">
        <v>25.350726318369002</v>
      </c>
      <c r="BB37" s="9">
        <v>25.664096999999998</v>
      </c>
      <c r="BC37" s="9">
        <v>22.522255000000001</v>
      </c>
      <c r="BD37" s="9">
        <v>39.597315500000001</v>
      </c>
      <c r="BE37" s="9">
        <v>23.962880000000002</v>
      </c>
      <c r="BF37" s="9">
        <v>27.204333000000002</v>
      </c>
      <c r="BG37" s="9">
        <v>24.797582999999999</v>
      </c>
      <c r="BH37" s="9">
        <v>26.754868000000002</v>
      </c>
      <c r="BI37" s="9">
        <v>27.624850599999998</v>
      </c>
      <c r="BJ37" s="9">
        <v>25.199655</v>
      </c>
      <c r="BK37" s="9">
        <v>29.727332999999998</v>
      </c>
      <c r="BL37" s="9">
        <v>28.123436399999999</v>
      </c>
      <c r="BM37" s="9">
        <v>37.799742000000002</v>
      </c>
      <c r="BN37" s="9">
        <f>(SUM('[1]Imports USD'!JW$224:JW$225))/1000000</f>
        <v>31.239913931764416</v>
      </c>
      <c r="BO37" s="9">
        <f>(SUM('[1]Imports USD'!JX$224:JX$225))/1000000</f>
        <v>37.263789987861394</v>
      </c>
      <c r="BP37" s="9">
        <f>(SUM('[1]Imports USD'!JY$224:JY$225))/1000000</f>
        <v>34.587970066079116</v>
      </c>
      <c r="BQ37" s="9">
        <f>(SUM('[1]Imports USD'!JZ$224:JZ$225))/1000000</f>
        <v>36.188523665508306</v>
      </c>
      <c r="BR37" s="9">
        <f>(SUM('[1]Imports USD'!KA$224:KA$225))/1000000</f>
        <v>35.41351554163333</v>
      </c>
      <c r="BS37" s="9">
        <f>(SUM('[1]Imports USD'!KB$224:KB$225))/1000000</f>
        <v>28.421110807067564</v>
      </c>
      <c r="BT37" s="9">
        <f>(SUM('[1]Imports USD'!KC$224:KC$225))/1000000</f>
        <v>35.845855070711544</v>
      </c>
      <c r="BU37" s="9">
        <f>(SUM('[1]Imports USD'!KD$224:KD$225))/1000000</f>
        <v>21.778857383559835</v>
      </c>
      <c r="BV37" s="9">
        <f>(SUM('[1]Imports USD'!KE$224:KE$225))/1000000</f>
        <v>44.359151275392286</v>
      </c>
      <c r="BW37" s="9">
        <f>(SUM('[1]Imports USD'!KF$224:KF$225))/1000000</f>
        <v>50.260522230053695</v>
      </c>
      <c r="BX37" s="9">
        <f>(SUM('[1]Imports USD'!KG$224:KG$225))/1000000</f>
        <v>36.942807018410591</v>
      </c>
      <c r="BY37" s="9">
        <f>(SUM('[1]Imports USD'!KH$224:KH$225))/1000000</f>
        <v>40.810434159216861</v>
      </c>
      <c r="BZ37" s="9">
        <f>(SUM('[1]Imports USD'!KI$224:KI$225))/1000000</f>
        <v>40.117384464813419</v>
      </c>
      <c r="CA37" s="9">
        <f>(SUM('[1]Imports USD'!KJ$224:KJ$225))/1000000</f>
        <v>38.093311852012739</v>
      </c>
      <c r="CB37" s="9">
        <f>(SUM('[1]Imports USD'!KK$224:KK$225))/1000000</f>
        <v>43.901328285063862</v>
      </c>
      <c r="CC37" s="9">
        <f>(SUM('[1]Imports USD'!KL$224:KL$225))/1000000</f>
        <v>48.97853228235239</v>
      </c>
      <c r="CD37" s="9">
        <f>(SUM('[1]Imports USD'!KM$224:KM$225))/1000000</f>
        <v>45.495656893816857</v>
      </c>
      <c r="CE37" s="9">
        <f>(SUM('[1]Imports USD'!KN$224:KN$225))/1000000</f>
        <v>42.24613402347174</v>
      </c>
      <c r="CF37" s="9">
        <f>(SUM('[1]Imports USD'!KO$224:KO$225))/1000000</f>
        <v>45.754216319693597</v>
      </c>
      <c r="CG37" s="9">
        <f>(SUM('[1]Imports USD'!KP$224:KP$225))/1000000</f>
        <v>41.948463316070949</v>
      </c>
      <c r="CH37" s="9">
        <f>(SUM('[1]Imports USD'!KQ$224:KQ$225))/1000000</f>
        <v>44.413313153387385</v>
      </c>
    </row>
    <row r="38" spans="1:86" ht="21.75" x14ac:dyDescent="0.65">
      <c r="A38" s="45" t="s">
        <v>12</v>
      </c>
      <c r="B38" s="16" t="s">
        <v>1</v>
      </c>
      <c r="C38" s="9">
        <f t="shared" si="146"/>
        <v>196.02685063232173</v>
      </c>
      <c r="D38" s="9">
        <f t="shared" si="146"/>
        <v>181.92030207085912</v>
      </c>
      <c r="E38" s="9">
        <f t="shared" si="146"/>
        <v>249.00328772090108</v>
      </c>
      <c r="F38" s="9">
        <f t="shared" si="146"/>
        <v>287.11572435168955</v>
      </c>
      <c r="G38" s="9">
        <f t="shared" si="147"/>
        <v>386.23347541519075</v>
      </c>
      <c r="H38" s="9">
        <v>471.93693959929567</v>
      </c>
      <c r="I38" s="9">
        <f t="shared" si="150"/>
        <v>548.26619643958168</v>
      </c>
      <c r="J38" s="9">
        <f t="shared" si="1"/>
        <v>621.46723174206397</v>
      </c>
      <c r="K38" s="9">
        <f t="shared" si="148"/>
        <v>953.78030787713749</v>
      </c>
      <c r="L38" s="9">
        <f t="shared" si="149"/>
        <v>1544.8459800272481</v>
      </c>
      <c r="O38" s="9">
        <v>33.181052704380484</v>
      </c>
      <c r="P38" s="9">
        <v>31.262222856281404</v>
      </c>
      <c r="Q38" s="9">
        <v>34.37118189439601</v>
      </c>
      <c r="R38" s="9">
        <v>25.716379328518059</v>
      </c>
      <c r="S38" s="9">
        <v>35.832061298611116</v>
      </c>
      <c r="T38" s="9">
        <v>32.485286841336638</v>
      </c>
      <c r="U38" s="9">
        <v>38.209506882222222</v>
      </c>
      <c r="V38" s="9">
        <v>31.295011898154979</v>
      </c>
      <c r="W38" s="9">
        <v>29.702546825458995</v>
      </c>
      <c r="X38" s="9">
        <v>33.225021825564284</v>
      </c>
      <c r="Y38" s="9">
        <v>27.081836548855527</v>
      </c>
      <c r="Z38" s="9">
        <v>33.871366511411047</v>
      </c>
      <c r="AA38" s="9">
        <v>34.293038515763548</v>
      </c>
      <c r="AB38" s="9">
        <v>32.891910950367524</v>
      </c>
      <c r="AC38" s="9">
        <v>32.275106345807977</v>
      </c>
      <c r="AD38" s="9">
        <v>34.426253715827166</v>
      </c>
      <c r="AE38" s="9">
        <v>41.646132684277291</v>
      </c>
      <c r="AF38" s="9">
        <v>48.712132728052708</v>
      </c>
      <c r="AG38" s="9">
        <v>41.813989683384392</v>
      </c>
      <c r="AH38" s="9">
        <v>48.758379183521193</v>
      </c>
      <c r="AI38" s="9">
        <v>49.610100588812564</v>
      </c>
      <c r="AJ38" s="9">
        <v>37.806332755478948</v>
      </c>
      <c r="AK38" s="9">
        <v>34.340405376693766</v>
      </c>
      <c r="AL38" s="9">
        <v>35.363157071308642</v>
      </c>
      <c r="AM38" s="9">
        <v>42.158383095944615</v>
      </c>
      <c r="AN38" s="9">
        <v>34</v>
      </c>
      <c r="AO38" s="9">
        <v>42.953202969307675</v>
      </c>
      <c r="AP38" s="9">
        <v>38.035353531374511</v>
      </c>
      <c r="AQ38" s="9">
        <v>55.493063896458438</v>
      </c>
      <c r="AR38" s="9">
        <v>40.628222834884859</v>
      </c>
      <c r="AS38" s="9">
        <v>50.904135381418101</v>
      </c>
      <c r="AT38" s="9">
        <v>40.82058421405906</v>
      </c>
      <c r="AU38" s="9">
        <v>69.361923159179696</v>
      </c>
      <c r="AV38" s="9">
        <v>35.831699858583377</v>
      </c>
      <c r="AW38" s="9">
        <v>55.434778418777945</v>
      </c>
      <c r="AX38" s="9">
        <v>42.644849079593349</v>
      </c>
      <c r="AY38" s="9">
        <v>51.426911601684999</v>
      </c>
      <c r="AZ38" s="9">
        <v>42.971299999999999</v>
      </c>
      <c r="BA38" s="9">
        <v>59.221143140378999</v>
      </c>
      <c r="BB38" s="9">
        <v>55.113732999999996</v>
      </c>
      <c r="BC38" s="9">
        <v>49.055799999999998</v>
      </c>
      <c r="BD38" s="9">
        <v>50.621552000000001</v>
      </c>
      <c r="BE38" s="9">
        <v>57.349519999999998</v>
      </c>
      <c r="BF38" s="9">
        <v>53.693156999999999</v>
      </c>
      <c r="BG38" s="9">
        <v>50.389706000000004</v>
      </c>
      <c r="BH38" s="9">
        <v>46.640042000000001</v>
      </c>
      <c r="BI38" s="9">
        <v>51.039394000000001</v>
      </c>
      <c r="BJ38" s="9">
        <v>53.944973000000005</v>
      </c>
      <c r="BK38" s="9">
        <v>66.059446000000008</v>
      </c>
      <c r="BL38" s="9">
        <v>63.199073999999996</v>
      </c>
      <c r="BM38" s="9">
        <v>71.938729999999993</v>
      </c>
      <c r="BN38" s="9">
        <f>(SUM('[1]Imports USD'!JW$226:JW$228))/1000000</f>
        <v>66.085879831403318</v>
      </c>
      <c r="BO38" s="9">
        <f>(SUM('[1]Imports USD'!JX$226:JX$228))/1000000</f>
        <v>83.088192010906454</v>
      </c>
      <c r="BP38" s="9">
        <f>(SUM('[1]Imports USD'!JY$226:JY$228))/1000000</f>
        <v>87.058834634720242</v>
      </c>
      <c r="BQ38" s="9">
        <f>(SUM('[1]Imports USD'!JZ$226:JZ$228))/1000000</f>
        <v>83.986132279788791</v>
      </c>
      <c r="BR38" s="9">
        <f>(SUM('[1]Imports USD'!KA$226:KA$228))/1000000</f>
        <v>100.7251473412816</v>
      </c>
      <c r="BS38" s="9">
        <f>(SUM('[1]Imports USD'!KB$226:KB$228))/1000000</f>
        <v>79.334649593997952</v>
      </c>
      <c r="BT38" s="9">
        <f>(SUM('[1]Imports USD'!KC$226:KC$228))/1000000</f>
        <v>89.460616023290797</v>
      </c>
      <c r="BU38" s="9">
        <f>(SUM('[1]Imports USD'!KD$226:KD$228))/1000000</f>
        <v>69.261553169778338</v>
      </c>
      <c r="BV38" s="9">
        <f>(SUM('[1]Imports USD'!KE$226:KE$228))/1000000</f>
        <v>93.582052991970002</v>
      </c>
      <c r="BW38" s="9">
        <f>(SUM('[1]Imports USD'!KF$226:KF$228))/1000000</f>
        <v>101.84307463542739</v>
      </c>
      <c r="BX38" s="9">
        <f>(SUM('[1]Imports USD'!KG$226:KG$228))/1000000</f>
        <v>105.32833339375144</v>
      </c>
      <c r="BY38" s="9">
        <f>(SUM('[1]Imports USD'!KH$226:KH$228))/1000000</f>
        <v>96.720856413042611</v>
      </c>
      <c r="BZ38" s="9">
        <f>(SUM('[1]Imports USD'!KI$226:KI$228))/1000000</f>
        <v>117.11945784657891</v>
      </c>
      <c r="CA38" s="9">
        <f>(SUM('[1]Imports USD'!KJ$226:KJ$228))/1000000</f>
        <v>168.14931166818153</v>
      </c>
      <c r="CB38" s="9">
        <f>(SUM('[1]Imports USD'!KK$226:KK$228))/1000000</f>
        <v>148.2949023531767</v>
      </c>
      <c r="CC38" s="9">
        <f>(SUM('[1]Imports USD'!KL$226:KL$228))/1000000</f>
        <v>141.38314585268401</v>
      </c>
      <c r="CD38" s="9">
        <f>(SUM('[1]Imports USD'!KM$226:KM$228))/1000000</f>
        <v>181.66124998553408</v>
      </c>
      <c r="CE38" s="9">
        <f>(SUM('[1]Imports USD'!KN$226:KN$228))/1000000</f>
        <v>108.22405781648304</v>
      </c>
      <c r="CF38" s="9">
        <f>(SUM('[1]Imports USD'!KO$226:KO$228))/1000000</f>
        <v>142.63308857008516</v>
      </c>
      <c r="CG38" s="9">
        <f>(SUM('[1]Imports USD'!KP$226:KP$228))/1000000</f>
        <v>125.95771304818493</v>
      </c>
      <c r="CH38" s="9">
        <f>(SUM('[1]Imports USD'!KQ$226:KQ$228))/1000000</f>
        <v>107.53078844411806</v>
      </c>
    </row>
    <row r="39" spans="1:86" ht="21.75" x14ac:dyDescent="0.65">
      <c r="A39" s="45" t="s">
        <v>11</v>
      </c>
      <c r="B39" s="16" t="s">
        <v>1</v>
      </c>
      <c r="C39" s="9">
        <f t="shared" si="146"/>
        <v>2.6167463254379477</v>
      </c>
      <c r="D39" s="9">
        <f t="shared" si="146"/>
        <v>2.7683948281752908</v>
      </c>
      <c r="E39" s="9">
        <f t="shared" si="146"/>
        <v>2.4402309108886113</v>
      </c>
      <c r="F39" s="9">
        <f t="shared" si="146"/>
        <v>1.9034778418022529</v>
      </c>
      <c r="G39" s="9">
        <f t="shared" si="147"/>
        <v>13.142193832241409</v>
      </c>
      <c r="H39" s="9">
        <v>5.2757465152088328</v>
      </c>
      <c r="I39" s="9">
        <f t="shared" si="150"/>
        <v>11.767761228798649</v>
      </c>
      <c r="J39" s="9">
        <f t="shared" si="1"/>
        <v>7.1450684311636294</v>
      </c>
      <c r="K39" s="9">
        <f t="shared" si="148"/>
        <v>119.9934984496105</v>
      </c>
      <c r="L39" s="9">
        <f t="shared" si="149"/>
        <v>134.33163602018772</v>
      </c>
      <c r="O39" s="9">
        <v>0.73769739724655814</v>
      </c>
      <c r="P39" s="9">
        <v>0.35606865678391958</v>
      </c>
      <c r="Q39" s="9">
        <v>0.43256444856787046</v>
      </c>
      <c r="R39" s="9">
        <v>0.205266200249066</v>
      </c>
      <c r="S39" s="9">
        <v>0.40111280952380951</v>
      </c>
      <c r="T39" s="9">
        <v>6.7366004309405945</v>
      </c>
      <c r="U39" s="9">
        <v>0.60179704320987659</v>
      </c>
      <c r="V39" s="9">
        <v>0.48779302706027061</v>
      </c>
      <c r="W39" s="9">
        <v>0.89485229889840878</v>
      </c>
      <c r="X39" s="9">
        <v>1.1215001207065749</v>
      </c>
      <c r="Y39" s="9">
        <v>0.73320576224464684</v>
      </c>
      <c r="Z39" s="9">
        <v>0.43373563680981597</v>
      </c>
      <c r="AA39" s="9">
        <v>0.16328507487684726</v>
      </c>
      <c r="AB39" s="9">
        <v>0.22938833722373977</v>
      </c>
      <c r="AC39" s="9">
        <v>0.25529172369077308</v>
      </c>
      <c r="AD39" s="9">
        <v>0.40361752395061734</v>
      </c>
      <c r="AE39" s="9">
        <v>0.3447945481809242</v>
      </c>
      <c r="AF39" s="9">
        <v>0.35141277623230843</v>
      </c>
      <c r="AG39" s="9">
        <v>0.34350310916605881</v>
      </c>
      <c r="AH39" s="9">
        <v>0.32396012055868662</v>
      </c>
      <c r="AI39" s="9">
        <v>0.33250000000000007</v>
      </c>
      <c r="AJ39" s="9">
        <v>0.44413224304358528</v>
      </c>
      <c r="AK39" s="9">
        <v>0.80164566050751418</v>
      </c>
      <c r="AL39" s="9">
        <v>1.2822153977777775</v>
      </c>
      <c r="AM39" s="9">
        <v>0.99453969485657778</v>
      </c>
      <c r="AN39" s="9">
        <v>1</v>
      </c>
      <c r="AO39" s="9">
        <v>1.1458078585353664</v>
      </c>
      <c r="AP39" s="9">
        <v>3.2405176994521918</v>
      </c>
      <c r="AQ39" s="9">
        <v>0.5492438866207574</v>
      </c>
      <c r="AR39" s="9">
        <v>0.73525172831945129</v>
      </c>
      <c r="AS39" s="9">
        <v>1.2397702579462102</v>
      </c>
      <c r="AT39" s="9">
        <v>0.70437948132780082</v>
      </c>
      <c r="AU39" s="9">
        <v>0.55006955664062496</v>
      </c>
      <c r="AV39" s="9">
        <v>0.5504349567142155</v>
      </c>
      <c r="AW39" s="9">
        <v>0.62850684550422253</v>
      </c>
      <c r="AX39" s="9">
        <v>0.42923926288122988</v>
      </c>
      <c r="AY39" s="9">
        <v>0.37753643026999001</v>
      </c>
      <c r="AZ39" s="9">
        <v>0.36304000000000003</v>
      </c>
      <c r="BA39" s="9">
        <v>0.71644390089363996</v>
      </c>
      <c r="BB39" s="9">
        <v>0.41677510000000006</v>
      </c>
      <c r="BC39" s="9">
        <v>0.45186949999999998</v>
      </c>
      <c r="BD39" s="9">
        <v>0.59529209999999999</v>
      </c>
      <c r="BE39" s="9">
        <v>1.2951256</v>
      </c>
      <c r="BF39" s="9">
        <v>0.60780190000000001</v>
      </c>
      <c r="BG39" s="9">
        <v>0.44973059999999998</v>
      </c>
      <c r="BH39" s="9">
        <v>0.84298850000000003</v>
      </c>
      <c r="BI39" s="9">
        <v>0.38146559999999996</v>
      </c>
      <c r="BJ39" s="9">
        <v>0.64699919999999989</v>
      </c>
      <c r="BK39" s="9">
        <v>0.51891660000000006</v>
      </c>
      <c r="BL39" s="9">
        <v>9.4867536000000001</v>
      </c>
      <c r="BM39" s="9">
        <v>13.558771</v>
      </c>
      <c r="BN39" s="9">
        <f>(SUM('[1]Imports USD'!JW$229:JW$233))/1000000</f>
        <v>13.286176246793676</v>
      </c>
      <c r="BO39" s="9">
        <f>(SUM('[1]Imports USD'!JX$229:JX$233))/1000000</f>
        <v>10.963330013013028</v>
      </c>
      <c r="BP39" s="9">
        <f>(SUM('[1]Imports USD'!JY$229:JY$233))/1000000</f>
        <v>11.293744372535356</v>
      </c>
      <c r="BQ39" s="9">
        <f>(SUM('[1]Imports USD'!JZ$229:JZ$233))/1000000</f>
        <v>9.6089529525176545</v>
      </c>
      <c r="BR39" s="9">
        <f>(SUM('[1]Imports USD'!KA$229:KA$233))/1000000</f>
        <v>9.019886908179318</v>
      </c>
      <c r="BS39" s="9">
        <f>(SUM('[1]Imports USD'!KB$229:KB$233))/1000000</f>
        <v>11.281441552322455</v>
      </c>
      <c r="BT39" s="9">
        <f>(SUM('[1]Imports USD'!KC$229:KC$233))/1000000</f>
        <v>12.106486873499795</v>
      </c>
      <c r="BU39" s="9">
        <f>(SUM('[1]Imports USD'!KD$229:KD$233))/1000000</f>
        <v>7.4778300237498359</v>
      </c>
      <c r="BV39" s="9">
        <f>(SUM('[1]Imports USD'!KE$229:KE$233))/1000000</f>
        <v>11.391208306999408</v>
      </c>
      <c r="BW39" s="9">
        <f>(SUM('[1]Imports USD'!KF$229:KF$233))/1000000</f>
        <v>10.159237016231991</v>
      </c>
      <c r="BX39" s="9">
        <f>(SUM('[1]Imports USD'!KG$229:KG$233))/1000000</f>
        <v>6.5790480499028678</v>
      </c>
      <c r="BY39" s="9">
        <f>(SUM('[1]Imports USD'!KH$229:KH$233))/1000000</f>
        <v>16.256375495688228</v>
      </c>
      <c r="BZ39" s="9">
        <f>(SUM('[1]Imports USD'!KI$229:KI$233))/1000000</f>
        <v>12.638718259038706</v>
      </c>
      <c r="CA39" s="9">
        <f>(SUM('[1]Imports USD'!KJ$229:KJ$233))/1000000</f>
        <v>11.337269666261726</v>
      </c>
      <c r="CB39" s="9">
        <f>(SUM('[1]Imports USD'!KK$229:KK$233))/1000000</f>
        <v>11.379776929069918</v>
      </c>
      <c r="CC39" s="9">
        <f>(SUM('[1]Imports USD'!KL$229:KL$233))/1000000</f>
        <v>12.499574239863955</v>
      </c>
      <c r="CD39" s="9">
        <f>(SUM('[1]Imports USD'!KM$229:KM$233))/1000000</f>
        <v>8.7204397171879879</v>
      </c>
      <c r="CE39" s="9">
        <f>(SUM('[1]Imports USD'!KN$229:KN$233))/1000000</f>
        <v>10.004149902584551</v>
      </c>
      <c r="CF39" s="9">
        <f>(SUM('[1]Imports USD'!KO$229:KO$233))/1000000</f>
        <v>11.394315836757009</v>
      </c>
      <c r="CG39" s="9">
        <f>(SUM('[1]Imports USD'!KP$229:KP$233))/1000000</f>
        <v>12.481777858075727</v>
      </c>
      <c r="CH39" s="9">
        <f>(SUM('[1]Imports USD'!KQ$229:KQ$233))/1000000</f>
        <v>10.880953049525022</v>
      </c>
    </row>
    <row r="40" spans="1:86" ht="21.75" x14ac:dyDescent="0.65">
      <c r="A40" s="45" t="s">
        <v>10</v>
      </c>
      <c r="B40" s="16" t="s">
        <v>1</v>
      </c>
      <c r="C40" s="9">
        <f t="shared" si="146"/>
        <v>1593.1337902566002</v>
      </c>
      <c r="D40" s="9">
        <f t="shared" si="146"/>
        <v>1850.0208696761574</v>
      </c>
      <c r="E40" s="9">
        <f t="shared" si="146"/>
        <v>2265.4905312826031</v>
      </c>
      <c r="F40" s="9">
        <f t="shared" si="146"/>
        <v>2683.0600346926153</v>
      </c>
      <c r="G40" s="9">
        <f t="shared" si="147"/>
        <v>2871.4959652600933</v>
      </c>
      <c r="H40" s="9">
        <v>3334.724428273194</v>
      </c>
      <c r="I40" s="9">
        <f t="shared" si="150"/>
        <v>3573.3482452882472</v>
      </c>
      <c r="J40" s="9">
        <f t="shared" si="1"/>
        <v>3776.063283341497</v>
      </c>
      <c r="K40" s="9">
        <f t="shared" si="148"/>
        <v>4591.5048929805207</v>
      </c>
      <c r="L40" s="9">
        <f t="shared" si="149"/>
        <v>4705.8242570703014</v>
      </c>
      <c r="O40" s="9">
        <v>223.3766414050063</v>
      </c>
      <c r="P40" s="9">
        <v>144.11944411180903</v>
      </c>
      <c r="Q40" s="9">
        <v>232.05690015043587</v>
      </c>
      <c r="R40" s="9">
        <v>242.8865816049813</v>
      </c>
      <c r="S40" s="9">
        <v>275.50267419890872</v>
      </c>
      <c r="T40" s="9">
        <v>258.9569234292079</v>
      </c>
      <c r="U40" s="9">
        <v>246.60796774839505</v>
      </c>
      <c r="V40" s="9">
        <v>237.44451556998771</v>
      </c>
      <c r="W40" s="9">
        <v>231.25006049938801</v>
      </c>
      <c r="X40" s="9">
        <v>266.91102376128561</v>
      </c>
      <c r="Y40" s="9">
        <v>268.71049277504306</v>
      </c>
      <c r="Z40" s="9">
        <v>243.67274000564419</v>
      </c>
      <c r="AA40" s="9">
        <v>247.02277960591132</v>
      </c>
      <c r="AB40" s="9">
        <v>263.80435124920041</v>
      </c>
      <c r="AC40" s="9">
        <v>174.52539401697754</v>
      </c>
      <c r="AD40" s="9">
        <v>298.54385510525924</v>
      </c>
      <c r="AE40" s="9">
        <v>330.6602093193215</v>
      </c>
      <c r="AF40" s="9">
        <v>327.85047087553437</v>
      </c>
      <c r="AG40" s="9">
        <v>273.42368471480671</v>
      </c>
      <c r="AH40" s="9">
        <v>297.32116117863274</v>
      </c>
      <c r="AI40" s="9">
        <v>300.40914131501472</v>
      </c>
      <c r="AJ40" s="9">
        <v>259.06765226594439</v>
      </c>
      <c r="AK40" s="9">
        <v>254.28188458930771</v>
      </c>
      <c r="AL40" s="9">
        <v>307.81384403728396</v>
      </c>
      <c r="AM40" s="9">
        <v>284.05391283135503</v>
      </c>
      <c r="AN40" s="9">
        <v>217</v>
      </c>
      <c r="AO40" s="9">
        <v>263.84776994401403</v>
      </c>
      <c r="AP40" s="9">
        <v>336.54918707221117</v>
      </c>
      <c r="AQ40" s="9">
        <v>340.12761382513526</v>
      </c>
      <c r="AR40" s="9">
        <v>315.95038531479668</v>
      </c>
      <c r="AS40" s="9">
        <v>319.63054050048896</v>
      </c>
      <c r="AT40" s="9">
        <v>313.27495663558705</v>
      </c>
      <c r="AU40" s="9">
        <v>277.41971343969726</v>
      </c>
      <c r="AV40" s="9">
        <v>300.10908057206103</v>
      </c>
      <c r="AW40" s="9">
        <v>303.9805432354695</v>
      </c>
      <c r="AX40" s="9">
        <v>301.40454191743112</v>
      </c>
      <c r="AY40" s="9">
        <v>321.62844674951998</v>
      </c>
      <c r="AZ40" s="9">
        <v>184.01884399999997</v>
      </c>
      <c r="BA40" s="9">
        <v>332.91446259197699</v>
      </c>
      <c r="BB40" s="9">
        <v>302.35970899999995</v>
      </c>
      <c r="BC40" s="9">
        <v>369.85052100000001</v>
      </c>
      <c r="BD40" s="9">
        <v>335.97115699999995</v>
      </c>
      <c r="BE40" s="9">
        <v>324.60489100000001</v>
      </c>
      <c r="BF40" s="9">
        <v>346.53015400000004</v>
      </c>
      <c r="BG40" s="9">
        <v>316.624506</v>
      </c>
      <c r="BH40" s="9">
        <v>302.77473900000001</v>
      </c>
      <c r="BI40" s="9">
        <v>324.75820699999997</v>
      </c>
      <c r="BJ40" s="9">
        <v>314.027646</v>
      </c>
      <c r="BK40" s="9">
        <v>365.85748899999999</v>
      </c>
      <c r="BL40" s="9">
        <v>404.872704</v>
      </c>
      <c r="BM40" s="9">
        <v>295.74648600000006</v>
      </c>
      <c r="BN40" s="9">
        <f>(SUM('[1]Imports USD'!JW$234:JW$236))/1000000</f>
        <v>362.49499319511898</v>
      </c>
      <c r="BO40" s="9">
        <f>(SUM('[1]Imports USD'!JX$234:JX$236))/1000000</f>
        <v>510.11337003400712</v>
      </c>
      <c r="BP40" s="9">
        <f>(SUM('[1]Imports USD'!JY$234:JY$236))/1000000</f>
        <v>435.81282191203115</v>
      </c>
      <c r="BQ40" s="9">
        <f>(SUM('[1]Imports USD'!JZ$234:JZ$236))/1000000</f>
        <v>389.62519924949908</v>
      </c>
      <c r="BR40" s="9">
        <f>(SUM('[1]Imports USD'!KA$234:KA$236))/1000000</f>
        <v>436.09749592505921</v>
      </c>
      <c r="BS40" s="9">
        <f>(SUM('[1]Imports USD'!KB$234:KB$236))/1000000</f>
        <v>410.25399956516077</v>
      </c>
      <c r="BT40" s="9">
        <f>(SUM('[1]Imports USD'!KC$234:KC$236))/1000000</f>
        <v>363.24694669962633</v>
      </c>
      <c r="BU40" s="9">
        <f>(SUM('[1]Imports USD'!KD$234:KD$236))/1000000</f>
        <v>213.3430417214507</v>
      </c>
      <c r="BV40" s="9">
        <f>(SUM('[1]Imports USD'!KE$234:KE$236))/1000000</f>
        <v>404.04034567856746</v>
      </c>
      <c r="BW40" s="9">
        <f>(SUM('[1]Imports USD'!KF$234:KF$236))/1000000</f>
        <v>435.98162409339625</v>
      </c>
      <c r="BX40" s="9">
        <f>(SUM('[1]Imports USD'!KG$234:KG$236))/1000000</f>
        <v>302.87149518804472</v>
      </c>
      <c r="BY40" s="9">
        <f>(SUM('[1]Imports USD'!KH$234:KH$236))/1000000</f>
        <v>359.82176672707988</v>
      </c>
      <c r="BZ40" s="9">
        <f>(SUM('[1]Imports USD'!KI$234:KI$236))/1000000</f>
        <v>428.19441315438934</v>
      </c>
      <c r="CA40" s="9">
        <f>(SUM('[1]Imports USD'!KJ$234:KJ$236))/1000000</f>
        <v>476.02226549071787</v>
      </c>
      <c r="CB40" s="9">
        <f>(SUM('[1]Imports USD'!KK$234:KK$236))/1000000</f>
        <v>442.10269099656699</v>
      </c>
      <c r="CC40" s="9">
        <f>(SUM('[1]Imports USD'!KL$234:KL$236))/1000000</f>
        <v>336.3441504188101</v>
      </c>
      <c r="CD40" s="9">
        <f>(SUM('[1]Imports USD'!KM$234:KM$236))/1000000</f>
        <v>337.50441087791029</v>
      </c>
      <c r="CE40" s="9">
        <f>(SUM('[1]Imports USD'!KN$234:KN$236))/1000000</f>
        <v>336.36542870994924</v>
      </c>
      <c r="CF40" s="9">
        <f>(SUM('[1]Imports USD'!KO$234:KO$236))/1000000</f>
        <v>428.78082535840065</v>
      </c>
      <c r="CG40" s="9">
        <f>(SUM('[1]Imports USD'!KP$234:KP$236))/1000000</f>
        <v>417.5233618650322</v>
      </c>
      <c r="CH40" s="9">
        <f>(SUM('[1]Imports USD'!KQ$234:KQ$236))/1000000</f>
        <v>404.31182419000351</v>
      </c>
    </row>
    <row r="41" spans="1:86" ht="21.75" x14ac:dyDescent="0.65">
      <c r="A41" s="45" t="s">
        <v>9</v>
      </c>
      <c r="B41" s="16" t="s">
        <v>1</v>
      </c>
      <c r="C41" s="9">
        <f t="shared" si="146"/>
        <v>365.38386912287189</v>
      </c>
      <c r="D41" s="9">
        <f t="shared" si="146"/>
        <v>443.29594950854181</v>
      </c>
      <c r="E41" s="9">
        <f t="shared" si="146"/>
        <v>610.17180472165205</v>
      </c>
      <c r="F41" s="9">
        <f t="shared" si="146"/>
        <v>622.71031605231531</v>
      </c>
      <c r="G41" s="9">
        <f t="shared" si="147"/>
        <v>758.62536375684681</v>
      </c>
      <c r="H41" s="9">
        <v>1014.8985123579452</v>
      </c>
      <c r="I41" s="9">
        <f t="shared" si="150"/>
        <v>1013.6722624264579</v>
      </c>
      <c r="J41" s="9">
        <f t="shared" si="1"/>
        <v>1143.0397504153841</v>
      </c>
      <c r="K41" s="9">
        <f t="shared" si="148"/>
        <v>1422.0350026547783</v>
      </c>
      <c r="L41" s="9">
        <f t="shared" si="149"/>
        <v>2119.2828459694565</v>
      </c>
      <c r="O41" s="9">
        <v>49.252213450563204</v>
      </c>
      <c r="P41" s="9">
        <v>54.939092930653267</v>
      </c>
      <c r="Q41" s="9">
        <v>65.437201987048567</v>
      </c>
      <c r="R41" s="9">
        <v>55.391485519551679</v>
      </c>
      <c r="S41" s="9">
        <v>56.399086344494052</v>
      </c>
      <c r="T41" s="9">
        <v>64.421332750990089</v>
      </c>
      <c r="U41" s="9">
        <v>63.663021877530873</v>
      </c>
      <c r="V41" s="9">
        <v>66.239928637392381</v>
      </c>
      <c r="W41" s="9">
        <v>61.738044617625462</v>
      </c>
      <c r="X41" s="9">
        <v>69.903741704857723</v>
      </c>
      <c r="Y41" s="9">
        <v>77.465305730740823</v>
      </c>
      <c r="Z41" s="9">
        <v>73.774908205398773</v>
      </c>
      <c r="AA41" s="9">
        <v>72.025289390147776</v>
      </c>
      <c r="AB41" s="9">
        <v>65.395712637807307</v>
      </c>
      <c r="AC41" s="9">
        <v>83.466580161845386</v>
      </c>
      <c r="AD41" s="9">
        <v>79.11367426543211</v>
      </c>
      <c r="AE41" s="9">
        <v>84.209986337687866</v>
      </c>
      <c r="AF41" s="9">
        <v>83.698376502928255</v>
      </c>
      <c r="AG41" s="9">
        <v>79.310354102844641</v>
      </c>
      <c r="AH41" s="9">
        <v>72.549079759127679</v>
      </c>
      <c r="AI41" s="9">
        <v>91.815220804710506</v>
      </c>
      <c r="AJ41" s="9">
        <v>85.013580166707726</v>
      </c>
      <c r="AK41" s="9">
        <v>98.345734860064056</v>
      </c>
      <c r="AL41" s="9">
        <v>119.95492336864197</v>
      </c>
      <c r="AM41" s="9">
        <v>109.51743926483678</v>
      </c>
      <c r="AN41" s="9">
        <v>100</v>
      </c>
      <c r="AO41" s="9">
        <v>133.70346984628844</v>
      </c>
      <c r="AP41" s="9">
        <v>77.435337410607559</v>
      </c>
      <c r="AQ41" s="9">
        <v>77.935131001147724</v>
      </c>
      <c r="AR41" s="9">
        <v>73.784605910338072</v>
      </c>
      <c r="AS41" s="9">
        <v>73.717480367237158</v>
      </c>
      <c r="AT41" s="9">
        <v>74.151080924090792</v>
      </c>
      <c r="AU41" s="9">
        <v>68.780559182373054</v>
      </c>
      <c r="AV41" s="9">
        <v>69.468892339891781</v>
      </c>
      <c r="AW41" s="9">
        <v>74.753900501987076</v>
      </c>
      <c r="AX41" s="9">
        <v>80.42436567765931</v>
      </c>
      <c r="AY41" s="9">
        <v>80.155540675749009</v>
      </c>
      <c r="AZ41" s="9">
        <v>94.654709999999994</v>
      </c>
      <c r="BA41" s="9">
        <v>106.37413673963501</v>
      </c>
      <c r="BB41" s="9">
        <v>92.852952999999999</v>
      </c>
      <c r="BC41" s="9">
        <v>93.724069999999998</v>
      </c>
      <c r="BD41" s="9">
        <v>101.40544000000001</v>
      </c>
      <c r="BE41" s="9">
        <v>72.286052999999995</v>
      </c>
      <c r="BF41" s="9">
        <v>88.863602</v>
      </c>
      <c r="BG41" s="9">
        <v>87.236086</v>
      </c>
      <c r="BH41" s="9">
        <v>92.942899000000011</v>
      </c>
      <c r="BI41" s="9">
        <v>106.71110399999999</v>
      </c>
      <c r="BJ41" s="9">
        <v>125.833156</v>
      </c>
      <c r="BK41" s="9">
        <v>99.114654999999999</v>
      </c>
      <c r="BL41" s="9">
        <f>(SUM('[1]Imports USD'!JU$237:JU$242))/1000000</f>
        <v>104.63452297926692</v>
      </c>
      <c r="BM41" s="9">
        <f>(SUM('[1]Imports USD'!JV$237:JV$242))/1000000</f>
        <v>123.26650767322964</v>
      </c>
      <c r="BN41" s="9">
        <f>(SUM('[1]Imports USD'!JW$237:JW$242))/1000000</f>
        <v>101.43485686888309</v>
      </c>
      <c r="BO41" s="9">
        <f>(SUM('[1]Imports USD'!JX$237:JX$242))/1000000</f>
        <v>126.80495488181754</v>
      </c>
      <c r="BP41" s="9">
        <f>(SUM('[1]Imports USD'!JY$237:JY$242))/1000000</f>
        <v>113.33420847558926</v>
      </c>
      <c r="BQ41" s="9">
        <f>(SUM('[1]Imports USD'!JZ$237:JZ$242))/1000000</f>
        <v>94.361331269578216</v>
      </c>
      <c r="BR41" s="9">
        <f>(SUM('[1]Imports USD'!KA$237:KA$242))/1000000</f>
        <v>125.01161296815411</v>
      </c>
      <c r="BS41" s="9">
        <f>(SUM('[1]Imports USD'!KB$237:KB$242))/1000000</f>
        <v>106.94764327880871</v>
      </c>
      <c r="BT41" s="9">
        <f>(SUM('[1]Imports USD'!KC$237:KC$242))/1000000</f>
        <v>130.05603001871498</v>
      </c>
      <c r="BU41" s="9">
        <f>(SUM('[1]Imports USD'!KD$237:KD$242))/1000000</f>
        <v>130.36937188473081</v>
      </c>
      <c r="BV41" s="9">
        <f>(SUM('[1]Imports USD'!KE$237:KE$242))/1000000</f>
        <v>166.69930735600488</v>
      </c>
      <c r="BW41" s="9">
        <f>(SUM('[1]Imports USD'!KF$237:KF$242))/1000000</f>
        <v>158.70391033480993</v>
      </c>
      <c r="BX41" s="9">
        <f>(SUM('[1]Imports USD'!KG$237:KG$242))/1000000</f>
        <v>138.27663265518899</v>
      </c>
      <c r="BY41" s="9">
        <f>(SUM('[1]Imports USD'!KH$237:KH$242))/1000000</f>
        <v>166.42003618369191</v>
      </c>
      <c r="BZ41" s="9">
        <f>(SUM('[1]Imports USD'!KI$237:KI$242))/1000000</f>
        <v>169.65813114937947</v>
      </c>
      <c r="CA41" s="9">
        <f>(SUM('[1]Imports USD'!KJ$237:KJ$242))/1000000</f>
        <v>178.22451109420854</v>
      </c>
      <c r="CB41" s="9">
        <f>(SUM('[1]Imports USD'!KK$237:KK$242))/1000000</f>
        <v>184.46399065748321</v>
      </c>
      <c r="CC41" s="9">
        <f>(SUM('[1]Imports USD'!KL$237:KL$242))/1000000</f>
        <v>181.74554179532609</v>
      </c>
      <c r="CD41" s="9">
        <f>(SUM('[1]Imports USD'!KM$237:KM$242))/1000000</f>
        <v>192.02150977632573</v>
      </c>
      <c r="CE41" s="9">
        <f>(SUM('[1]Imports USD'!KN$237:KN$242))/1000000</f>
        <v>169.56627611146124</v>
      </c>
      <c r="CF41" s="9">
        <f>(SUM('[1]Imports USD'!KO$237:KO$242))/1000000</f>
        <v>179.72157081112175</v>
      </c>
      <c r="CG41" s="9">
        <f>(SUM('[1]Imports USD'!KP$237:KP$242))/1000000</f>
        <v>183.11009326674002</v>
      </c>
      <c r="CH41" s="9">
        <f>(SUM('[1]Imports USD'!KQ$237:KQ$242))/1000000</f>
        <v>217.37064213371974</v>
      </c>
    </row>
    <row r="42" spans="1:86" ht="21.75" x14ac:dyDescent="0.65">
      <c r="A42" s="45" t="s">
        <v>8</v>
      </c>
      <c r="B42" s="16" t="s">
        <v>1</v>
      </c>
      <c r="C42" s="9">
        <f t="shared" si="146"/>
        <v>16.23047345645201</v>
      </c>
      <c r="D42" s="9">
        <f t="shared" si="146"/>
        <v>11.930473690765041</v>
      </c>
      <c r="E42" s="9">
        <f t="shared" si="146"/>
        <v>9.5202349909887367</v>
      </c>
      <c r="F42" s="9">
        <f t="shared" si="146"/>
        <v>9.5734268953692112</v>
      </c>
      <c r="G42" s="9">
        <f t="shared" si="147"/>
        <v>20.180332361188107</v>
      </c>
      <c r="H42" s="9">
        <v>19.871063521056321</v>
      </c>
      <c r="I42" s="9">
        <f t="shared" si="150"/>
        <v>14.370993059382563</v>
      </c>
      <c r="J42" s="9">
        <f t="shared" si="1"/>
        <v>14.678060432118002</v>
      </c>
      <c r="K42" s="9">
        <f t="shared" si="148"/>
        <v>29.933918982615012</v>
      </c>
      <c r="L42" s="9">
        <f t="shared" si="149"/>
        <v>40.996046930745329</v>
      </c>
      <c r="O42" s="9">
        <v>1.8084263977471839</v>
      </c>
      <c r="P42" s="9">
        <v>1.6836863663316581</v>
      </c>
      <c r="Q42" s="9">
        <v>2.3889485830635118</v>
      </c>
      <c r="R42" s="9">
        <v>2.4263255145703613</v>
      </c>
      <c r="S42" s="9">
        <v>1.7977368380456351</v>
      </c>
      <c r="T42" s="9">
        <v>1.871849312871287</v>
      </c>
      <c r="U42" s="9">
        <v>1.7046738056790123</v>
      </c>
      <c r="V42" s="9">
        <v>1.3920414147601476</v>
      </c>
      <c r="W42" s="9">
        <v>0.89573033757649945</v>
      </c>
      <c r="X42" s="9">
        <v>1.2535578400392542</v>
      </c>
      <c r="Y42" s="9">
        <v>1.5214282751661332</v>
      </c>
      <c r="Z42" s="9">
        <v>1.4359276753374233</v>
      </c>
      <c r="AA42" s="9">
        <v>2.0807318125615764</v>
      </c>
      <c r="AB42" s="9">
        <v>1.3903307894214054</v>
      </c>
      <c r="AC42" s="9">
        <v>1.3546550874364087</v>
      </c>
      <c r="AD42" s="9">
        <v>1.3291728592296297</v>
      </c>
      <c r="AE42" s="9">
        <v>1.458348634709931</v>
      </c>
      <c r="AF42" s="9">
        <v>1.9963724372864815</v>
      </c>
      <c r="AG42" s="9">
        <v>1.5063187899343544</v>
      </c>
      <c r="AH42" s="9">
        <v>1.3716155655476598</v>
      </c>
      <c r="AI42" s="9">
        <v>2.7111383709519137</v>
      </c>
      <c r="AJ42" s="9">
        <v>1.5973537993105147</v>
      </c>
      <c r="AK42" s="9">
        <v>1.5736575112096574</v>
      </c>
      <c r="AL42" s="9">
        <v>1.5013678634567902</v>
      </c>
      <c r="AM42" s="9">
        <v>1.0605561154797229</v>
      </c>
      <c r="AN42" s="9">
        <v>2</v>
      </c>
      <c r="AO42" s="9">
        <v>0.9108462051987003</v>
      </c>
      <c r="AP42" s="9">
        <v>1.5508028451195217</v>
      </c>
      <c r="AQ42" s="9">
        <v>1.3294071780619774</v>
      </c>
      <c r="AR42" s="9">
        <v>1.7460431989220973</v>
      </c>
      <c r="AS42" s="9">
        <v>1.0979257114914425</v>
      </c>
      <c r="AT42" s="9">
        <v>1.0719257869172567</v>
      </c>
      <c r="AU42" s="9">
        <v>0.89774176391601557</v>
      </c>
      <c r="AV42" s="9">
        <v>0.83881286178061976</v>
      </c>
      <c r="AW42" s="9">
        <v>0.86298741902632892</v>
      </c>
      <c r="AX42" s="9">
        <v>1.0039439734688818</v>
      </c>
      <c r="AY42" s="9">
        <v>1.02486090265</v>
      </c>
      <c r="AZ42" s="9">
        <v>1.280448</v>
      </c>
      <c r="BA42" s="9">
        <v>1.296837329468</v>
      </c>
      <c r="BB42" s="9">
        <v>1.203376</v>
      </c>
      <c r="BC42" s="9">
        <v>1.021387</v>
      </c>
      <c r="BD42" s="9">
        <v>1.170509</v>
      </c>
      <c r="BE42" s="9">
        <v>0.98632819999999999</v>
      </c>
      <c r="BF42" s="9">
        <v>1.3808240000000001</v>
      </c>
      <c r="BG42" s="9">
        <v>1.1256930000000001</v>
      </c>
      <c r="BH42" s="9">
        <v>1.2823389999999999</v>
      </c>
      <c r="BI42" s="9">
        <v>1.3472150000000001</v>
      </c>
      <c r="BJ42" s="9">
        <v>1.558243</v>
      </c>
      <c r="BK42" s="9">
        <v>1.655373</v>
      </c>
      <c r="BL42" s="9">
        <v>1.588991</v>
      </c>
      <c r="BM42" s="9">
        <v>2.0084490000000002</v>
      </c>
      <c r="BN42" s="9">
        <f>('[1]Imports USD'!JW$243)/1000000</f>
        <v>5.5877666228365088</v>
      </c>
      <c r="BO42" s="9">
        <f>('[1]Imports USD'!JX$243)/1000000</f>
        <v>2.467086080685549</v>
      </c>
      <c r="BP42" s="9">
        <f>('[1]Imports USD'!JY$243)/1000000</f>
        <v>2.6953258639885225</v>
      </c>
      <c r="BQ42" s="9">
        <f>('[1]Imports USD'!JZ$243)/1000000</f>
        <v>2.4249265488183087</v>
      </c>
      <c r="BR42" s="9">
        <f>('[1]Imports USD'!KA$243)/1000000</f>
        <v>2.2894549999049376</v>
      </c>
      <c r="BS42" s="9">
        <f>('[1]Imports USD'!KB$243)/1000000</f>
        <v>1.9760800529497058</v>
      </c>
      <c r="BT42" s="9">
        <f>('[1]Imports USD'!KC$243)/1000000</f>
        <v>3.1433141440672601</v>
      </c>
      <c r="BU42" s="9">
        <f>('[1]Imports USD'!KD$243)/1000000</f>
        <v>1.512730555317324</v>
      </c>
      <c r="BV42" s="9">
        <f>('[1]Imports USD'!KE$243)/1000000</f>
        <v>2.584421114046898</v>
      </c>
      <c r="BW42" s="9">
        <f>('[1]Imports USD'!KF$243)/1000000</f>
        <v>2.2673020679669409</v>
      </c>
      <c r="BX42" s="9">
        <f>('[1]Imports USD'!KG$243)/1000000</f>
        <v>2.1858279842093071</v>
      </c>
      <c r="BY42" s="9">
        <f>('[1]Imports USD'!KH$243)/1000000</f>
        <v>2.5806974633237338</v>
      </c>
      <c r="BZ42" s="9">
        <f>('[1]Imports USD'!KI$243)/1000000</f>
        <v>2.5316087852655427</v>
      </c>
      <c r="CA42" s="9">
        <f>('[1]Imports USD'!KJ$243)/1000000</f>
        <v>2.7187416952898023</v>
      </c>
      <c r="CB42" s="9">
        <f>('[1]Imports USD'!KK$243)/1000000</f>
        <v>2.8406160942418532</v>
      </c>
      <c r="CC42" s="9">
        <f>('[1]Imports USD'!KL$243)/1000000</f>
        <v>3.3830189343860981</v>
      </c>
      <c r="CD42" s="9">
        <f>('[1]Imports USD'!KM$243)/1000000</f>
        <v>3.8954846339385369</v>
      </c>
      <c r="CE42" s="9">
        <f>('[1]Imports USD'!KN$243)/1000000</f>
        <v>2.7688830050169266</v>
      </c>
      <c r="CF42" s="9">
        <f>('[1]Imports USD'!KO$243)/1000000</f>
        <v>3.5938571774289114</v>
      </c>
      <c r="CG42" s="9">
        <f>('[1]Imports USD'!KP$243)/1000000</f>
        <v>4.2119930895382369</v>
      </c>
      <c r="CH42" s="9">
        <f>('[1]Imports USD'!KQ$243)/1000000</f>
        <v>8.018016000139438</v>
      </c>
    </row>
    <row r="43" spans="1:86" ht="21.75" x14ac:dyDescent="0.65">
      <c r="A43" s="45" t="s">
        <v>7</v>
      </c>
      <c r="B43" s="16" t="s">
        <v>1</v>
      </c>
      <c r="C43" s="9">
        <f t="shared" si="146"/>
        <v>23.40299073056995</v>
      </c>
      <c r="D43" s="9">
        <f t="shared" si="146"/>
        <v>28.908711954444172</v>
      </c>
      <c r="E43" s="9">
        <f t="shared" si="146"/>
        <v>24.674689671589487</v>
      </c>
      <c r="F43" s="9">
        <f t="shared" si="146"/>
        <v>44.753237467834794</v>
      </c>
      <c r="G43" s="9">
        <f t="shared" si="147"/>
        <v>18.40209201987275</v>
      </c>
      <c r="H43" s="9">
        <v>47.408557609283775</v>
      </c>
      <c r="I43" s="9">
        <f t="shared" si="150"/>
        <v>53.422458556675373</v>
      </c>
      <c r="J43" s="9">
        <f t="shared" si="1"/>
        <v>61.271780752262998</v>
      </c>
      <c r="K43" s="9">
        <f t="shared" si="148"/>
        <v>85.264383047404209</v>
      </c>
      <c r="L43" s="9">
        <f t="shared" si="149"/>
        <v>117.56308737575675</v>
      </c>
      <c r="O43" s="9">
        <v>1.5507787431789737</v>
      </c>
      <c r="P43" s="9">
        <v>1.4196332572864321</v>
      </c>
      <c r="Q43" s="9">
        <v>1.4284463603985056</v>
      </c>
      <c r="R43" s="9">
        <v>1.3311084505603983</v>
      </c>
      <c r="S43" s="9">
        <v>1.3608707720734128</v>
      </c>
      <c r="T43" s="9">
        <v>1.532646326980198</v>
      </c>
      <c r="U43" s="9">
        <v>1.5486484913580247</v>
      </c>
      <c r="V43" s="9">
        <v>1.7377051918819189</v>
      </c>
      <c r="W43" s="9">
        <v>2.2351998849449202</v>
      </c>
      <c r="X43" s="9">
        <v>1.5204486998895976</v>
      </c>
      <c r="Y43" s="9">
        <v>1.6327480383755848</v>
      </c>
      <c r="Z43" s="9">
        <v>1.1038578029447852</v>
      </c>
      <c r="AA43" s="9">
        <v>3.8465179995073888</v>
      </c>
      <c r="AB43" s="9">
        <v>6.6749232755401033</v>
      </c>
      <c r="AC43" s="9">
        <v>2.2783764441346634</v>
      </c>
      <c r="AD43" s="9">
        <v>4.2237343651851846</v>
      </c>
      <c r="AE43" s="9">
        <v>3.4702334399213375</v>
      </c>
      <c r="AF43" s="9">
        <v>3.0346021795461202</v>
      </c>
      <c r="AG43" s="9">
        <v>3.1348554505227328</v>
      </c>
      <c r="AH43" s="9">
        <v>4.1878562988434211</v>
      </c>
      <c r="AI43" s="9">
        <v>3.6685843964671245</v>
      </c>
      <c r="AJ43" s="9">
        <v>3.8722635594681112</v>
      </c>
      <c r="AK43" s="9">
        <v>2.0077411113574772</v>
      </c>
      <c r="AL43" s="9">
        <v>7.0088690887901235</v>
      </c>
      <c r="AM43" s="9">
        <v>3.0358308724035608</v>
      </c>
      <c r="AN43" s="9">
        <v>5</v>
      </c>
      <c r="AO43" s="9">
        <v>4.2606153976505867</v>
      </c>
      <c r="AP43" s="9">
        <v>2.8810858154880479</v>
      </c>
      <c r="AQ43" s="9">
        <v>2.9974158794884405</v>
      </c>
      <c r="AR43" s="9">
        <v>2.8150521533561976</v>
      </c>
      <c r="AS43" s="9">
        <v>5.170206187530562</v>
      </c>
      <c r="AT43" s="9">
        <v>4.5458401347327317</v>
      </c>
      <c r="AU43" s="9">
        <v>3.5477846447753909</v>
      </c>
      <c r="AV43" s="9">
        <v>3.6249673339891788</v>
      </c>
      <c r="AW43" s="9">
        <v>4.7184569388971687</v>
      </c>
      <c r="AX43" s="9">
        <v>10.825203198363502</v>
      </c>
      <c r="AY43" s="9">
        <v>4.8341657701259999</v>
      </c>
      <c r="AZ43" s="9">
        <v>3.5837612000000001</v>
      </c>
      <c r="BA43" s="9">
        <v>5.1284657821369999</v>
      </c>
      <c r="BB43" s="9">
        <v>4.3157630000000005</v>
      </c>
      <c r="BC43" s="9">
        <v>3.6648270000000003</v>
      </c>
      <c r="BD43" s="9">
        <v>4.87554</v>
      </c>
      <c r="BE43" s="9">
        <v>4.7460490000000002</v>
      </c>
      <c r="BF43" s="9">
        <v>8.3392940000000007</v>
      </c>
      <c r="BG43" s="9">
        <v>4.8014229999999998</v>
      </c>
      <c r="BH43" s="9">
        <v>8.1316600000000001</v>
      </c>
      <c r="BI43" s="9">
        <v>4.2863470000000001</v>
      </c>
      <c r="BJ43" s="9">
        <v>4.5644849999999995</v>
      </c>
      <c r="BK43" s="9">
        <v>5.5603009999999999</v>
      </c>
      <c r="BL43" s="9">
        <v>4.6980490000000001</v>
      </c>
      <c r="BM43" s="9">
        <v>4.1185593000000003</v>
      </c>
      <c r="BN43" s="9">
        <f>(SUM('[1]Imports USD'!JW$244:JW$245))/1000000</f>
        <v>6.4078728218154657</v>
      </c>
      <c r="BO43" s="9">
        <f>(SUM('[1]Imports USD'!JX$244:JX$245))/1000000</f>
        <v>13.439081734294142</v>
      </c>
      <c r="BP43" s="9">
        <f>(SUM('[1]Imports USD'!JY$244:JY$245))/1000000</f>
        <v>11.831453929657716</v>
      </c>
      <c r="BQ43" s="9">
        <f>(SUM('[1]Imports USD'!JZ$244:JZ$245))/1000000</f>
        <v>7.0934208317482028</v>
      </c>
      <c r="BR43" s="9">
        <f>(SUM('[1]Imports USD'!KA$244:KA$245))/1000000</f>
        <v>8.9064667793762329</v>
      </c>
      <c r="BS43" s="9">
        <f>(SUM('[1]Imports USD'!KB$244:KB$245))/1000000</f>
        <v>4.1052418833803097</v>
      </c>
      <c r="BT43" s="9">
        <f>(SUM('[1]Imports USD'!KC$244:KC$245))/1000000</f>
        <v>5.5238800491070021</v>
      </c>
      <c r="BU43" s="9">
        <f>(SUM('[1]Imports USD'!KD$244:KD$245))/1000000</f>
        <v>3.4822583554888507</v>
      </c>
      <c r="BV43" s="9">
        <f>(SUM('[1]Imports USD'!KE$244:KE$245))/1000000</f>
        <v>10.097797362536262</v>
      </c>
      <c r="BW43" s="9">
        <f>(SUM('[1]Imports USD'!KF$244:KF$245))/1000000</f>
        <v>5.6513122784763308</v>
      </c>
      <c r="BX43" s="9">
        <f>(SUM('[1]Imports USD'!KG$244:KG$245))/1000000</f>
        <v>5.2185710831417422</v>
      </c>
      <c r="BY43" s="9">
        <f>(SUM('[1]Imports USD'!KH$244:KH$245))/1000000</f>
        <v>6.019721600251688</v>
      </c>
      <c r="BZ43" s="9">
        <f>(SUM('[1]Imports USD'!KI$244:KI$245))/1000000</f>
        <v>11.068184402559925</v>
      </c>
      <c r="CA43" s="9">
        <f>(SUM('[1]Imports USD'!KJ$244:KJ$245))/1000000</f>
        <v>14.633454686709259</v>
      </c>
      <c r="CB43" s="9">
        <f>(SUM('[1]Imports USD'!KK$244:KK$245))/1000000</f>
        <v>9.7023924332274429</v>
      </c>
      <c r="CC43" s="9">
        <f>(SUM('[1]Imports USD'!KL$244:KL$245))/1000000</f>
        <v>9.6545594736571516</v>
      </c>
      <c r="CD43" s="9">
        <f>(SUM('[1]Imports USD'!KM$244:KM$245))/1000000</f>
        <v>11.278404380186663</v>
      </c>
      <c r="CE43" s="9">
        <f>(SUM('[1]Imports USD'!KN$244:KN$245))/1000000</f>
        <v>9.8232341609973641</v>
      </c>
      <c r="CF43" s="9">
        <f>(SUM('[1]Imports USD'!KO$244:KO$245))/1000000</f>
        <v>10.462858672048226</v>
      </c>
      <c r="CG43" s="9">
        <f>(SUM('[1]Imports USD'!KP$244:KP$245))/1000000</f>
        <v>10.125107755423933</v>
      </c>
      <c r="CH43" s="9">
        <f>(SUM('[1]Imports USD'!KQ$244:KQ$245))/1000000</f>
        <v>13.92528644907703</v>
      </c>
    </row>
    <row r="44" spans="1:86" ht="21.75" x14ac:dyDescent="0.65">
      <c r="A44" s="45" t="s">
        <v>6</v>
      </c>
      <c r="B44" s="16" t="s">
        <v>1</v>
      </c>
      <c r="C44" s="9">
        <f t="shared" si="146"/>
        <v>163.41478295040713</v>
      </c>
      <c r="D44" s="9">
        <f t="shared" si="146"/>
        <v>88.695087688536759</v>
      </c>
      <c r="E44" s="9">
        <f t="shared" si="146"/>
        <v>66.468292648310381</v>
      </c>
      <c r="F44" s="9">
        <f t="shared" si="146"/>
        <v>81.067040107884864</v>
      </c>
      <c r="G44" s="9">
        <f t="shared" si="147"/>
        <v>541.19418005372415</v>
      </c>
      <c r="H44" s="9">
        <v>631.65023347557599</v>
      </c>
      <c r="I44" s="9">
        <f t="shared" si="150"/>
        <v>235.11649468408723</v>
      </c>
      <c r="J44" s="9">
        <f t="shared" si="1"/>
        <v>227.92087709315001</v>
      </c>
      <c r="K44" s="9">
        <f t="shared" si="148"/>
        <v>402.41961239404401</v>
      </c>
      <c r="L44" s="9">
        <f t="shared" si="149"/>
        <v>91.893448373066079</v>
      </c>
      <c r="O44" s="9">
        <v>15.123000000000001</v>
      </c>
      <c r="P44" s="9">
        <v>3.9278388554216868</v>
      </c>
      <c r="Q44" s="9">
        <v>2.9467166416791604</v>
      </c>
      <c r="R44" s="9">
        <v>12.264999999999999</v>
      </c>
      <c r="S44" s="9">
        <v>7.8889105590062112</v>
      </c>
      <c r="T44" s="9">
        <v>1.2153008170339195</v>
      </c>
      <c r="U44" s="9">
        <v>23.673118665018542</v>
      </c>
      <c r="V44" s="9">
        <v>58.424768095120747</v>
      </c>
      <c r="W44" s="9">
        <v>185.70089904317959</v>
      </c>
      <c r="X44" s="9">
        <v>78.012709997549607</v>
      </c>
      <c r="Y44" s="9">
        <v>90.09992059980334</v>
      </c>
      <c r="Z44" s="9">
        <v>61.915996779911374</v>
      </c>
      <c r="AA44" s="9">
        <v>9.3316461977373351</v>
      </c>
      <c r="AB44" s="9">
        <v>89.095428498517052</v>
      </c>
      <c r="AC44" s="9">
        <v>158.73043388570716</v>
      </c>
      <c r="AD44" s="9">
        <v>39.081016016189288</v>
      </c>
      <c r="AE44" s="9">
        <v>15.654044331938977</v>
      </c>
      <c r="AF44" s="9">
        <v>26.836261201076322</v>
      </c>
      <c r="AG44" s="9">
        <v>97.74866248597219</v>
      </c>
      <c r="AH44" s="9">
        <v>44.642832850512946</v>
      </c>
      <c r="AI44" s="9">
        <v>19.197658584374231</v>
      </c>
      <c r="AJ44" s="9">
        <v>3.99674142892338</v>
      </c>
      <c r="AK44" s="9">
        <v>76.320290408207427</v>
      </c>
      <c r="AL44" s="9">
        <v>51.015217586419752</v>
      </c>
      <c r="AM44" s="9">
        <v>26.085208637487636</v>
      </c>
      <c r="AN44" s="9">
        <v>4</v>
      </c>
      <c r="AO44" s="9">
        <v>2.3687988677830543</v>
      </c>
      <c r="AP44" s="9">
        <v>0.38432893426294823</v>
      </c>
      <c r="AQ44" s="9">
        <v>8.6843208165272987</v>
      </c>
      <c r="AR44" s="9">
        <v>0.60563477462028414</v>
      </c>
      <c r="AS44" s="9">
        <v>2.240205</v>
      </c>
      <c r="AT44" s="9">
        <v>3.8165999999999998</v>
      </c>
      <c r="AU44" s="9">
        <v>11.932975783691408</v>
      </c>
      <c r="AV44" s="9">
        <v>50.143951442941464</v>
      </c>
      <c r="AW44" s="9">
        <v>47.641063739443616</v>
      </c>
      <c r="AX44" s="9">
        <v>77.213406687329538</v>
      </c>
      <c r="AY44" s="9">
        <v>36.733432596230003</v>
      </c>
      <c r="AZ44" s="9">
        <v>21.626629999999999</v>
      </c>
      <c r="BA44" s="9">
        <v>20.041909496920002</v>
      </c>
      <c r="BB44" s="9">
        <v>0.66888000000000003</v>
      </c>
      <c r="BC44" s="9">
        <v>17.43553</v>
      </c>
      <c r="BD44" s="9">
        <v>11.416180000000001</v>
      </c>
      <c r="BE44" s="9">
        <v>31.27685</v>
      </c>
      <c r="BF44" s="9">
        <v>0</v>
      </c>
      <c r="BG44" s="9">
        <v>2.991895</v>
      </c>
      <c r="BH44" s="9">
        <v>20.644500000000001</v>
      </c>
      <c r="BI44" s="9">
        <v>13.172409999999999</v>
      </c>
      <c r="BJ44" s="9">
        <v>51.912660000000002</v>
      </c>
      <c r="BK44" s="9">
        <v>4.5643950000000002</v>
      </c>
      <c r="BL44" s="9">
        <v>29.26633</v>
      </c>
      <c r="BM44" s="9">
        <v>26.368390000000002</v>
      </c>
      <c r="BN44" s="9">
        <f>(SUM('[1]Imports USD'!JW$246:JW$247))/1000000</f>
        <v>9.8029891159257883</v>
      </c>
      <c r="BO44" s="9">
        <f>(SUM('[1]Imports USD'!JX$246:JX$247))/1000000</f>
        <v>36.373458613202224</v>
      </c>
      <c r="BP44" s="9">
        <f>(SUM('[1]Imports USD'!JY$246:JY$247))/1000000</f>
        <v>37.160068925435546</v>
      </c>
      <c r="BQ44" s="9">
        <f>(SUM('[1]Imports USD'!JZ$246:JZ$247))/1000000</f>
        <v>67.678829368415606</v>
      </c>
      <c r="BR44" s="9">
        <f>(SUM('[1]Imports USD'!KA$246:KA$247))/1000000</f>
        <v>64.971277740503666</v>
      </c>
      <c r="BS44" s="9">
        <f>(SUM('[1]Imports USD'!KB$246:KB$247))/1000000</f>
        <v>41.844668793398398</v>
      </c>
      <c r="BT44" s="9">
        <f>(SUM('[1]Imports USD'!KC$246:KC$247))/1000000</f>
        <v>35.744596261946228</v>
      </c>
      <c r="BU44" s="9">
        <f>(SUM('[1]Imports USD'!KD$246:KD$247))/1000000</f>
        <v>35.107281298654179</v>
      </c>
      <c r="BV44" s="9">
        <f>(SUM('[1]Imports USD'!KE$246:KE$247))/1000000</f>
        <v>13.537327276562326</v>
      </c>
      <c r="BW44" s="9">
        <f>(SUM('[1]Imports USD'!KF$246:KF$247))/1000000</f>
        <v>17.469239934589659</v>
      </c>
      <c r="BX44" s="9">
        <f>(SUM('[1]Imports USD'!KG$246:KG$247))/1000000</f>
        <v>6.4783079313479108</v>
      </c>
      <c r="BY44" s="9">
        <f>(SUM('[1]Imports USD'!KH$246:KH$247))/1000000</f>
        <v>8.4299878748578205</v>
      </c>
      <c r="BZ44" s="9">
        <f>(SUM('[1]Imports USD'!KI$246:KI$247))/1000000</f>
        <v>22.616768453708833</v>
      </c>
      <c r="CA44" s="9">
        <f>(SUM('[1]Imports USD'!KJ$246:KJ$247))/1000000</f>
        <v>9.8081415365226867</v>
      </c>
      <c r="CB44" s="9">
        <f>(SUM('[1]Imports USD'!KK$246:KK$247))/1000000</f>
        <v>0</v>
      </c>
      <c r="CC44" s="9">
        <f>(SUM('[1]Imports USD'!KL$246:KL$247))/1000000</f>
        <v>0</v>
      </c>
      <c r="CD44" s="9">
        <f>(SUM('[1]Imports USD'!KM$246:KM$247))/1000000</f>
        <v>0</v>
      </c>
      <c r="CE44" s="9">
        <f>(SUM('[1]Imports USD'!KN$246:KN$247))/1000000</f>
        <v>0</v>
      </c>
      <c r="CF44" s="9">
        <f>(SUM('[1]Imports USD'!KO$246:KO$247))/1000000</f>
        <v>0</v>
      </c>
      <c r="CG44" s="9">
        <f>(SUM('[1]Imports USD'!KP$246:KP$247))/1000000</f>
        <v>13.607690909232804</v>
      </c>
      <c r="CH44" s="9">
        <f>(SUM('[1]Imports USD'!KQ$246:KQ$247))/1000000</f>
        <v>13.483311732806376</v>
      </c>
    </row>
    <row r="45" spans="1:86" ht="21.75" x14ac:dyDescent="0.65">
      <c r="A45" s="45" t="s">
        <v>5</v>
      </c>
      <c r="B45" s="16" t="s">
        <v>1</v>
      </c>
      <c r="C45" s="9">
        <f t="shared" si="146"/>
        <v>408.88314822871951</v>
      </c>
      <c r="D45" s="9">
        <f t="shared" si="146"/>
        <v>835.79353889279548</v>
      </c>
      <c r="E45" s="9">
        <f t="shared" si="146"/>
        <v>951.24512382828539</v>
      </c>
      <c r="F45" s="9">
        <f t="shared" si="146"/>
        <v>1005.0028308315394</v>
      </c>
      <c r="G45" s="9">
        <f t="shared" si="147"/>
        <v>1051.7788205461839</v>
      </c>
      <c r="H45" s="9">
        <v>1157.9822608865782</v>
      </c>
      <c r="I45" s="9">
        <f t="shared" si="150"/>
        <v>1275.8715154909085</v>
      </c>
      <c r="J45" s="9">
        <f t="shared" si="1"/>
        <v>886.79773056384897</v>
      </c>
      <c r="K45" s="9">
        <f t="shared" si="148"/>
        <v>1124.0831205545314</v>
      </c>
      <c r="L45" s="9">
        <f t="shared" si="149"/>
        <v>1748.5688999069082</v>
      </c>
      <c r="O45" s="9">
        <v>82.725435313642052</v>
      </c>
      <c r="P45" s="9">
        <v>80.244734721356764</v>
      </c>
      <c r="Q45" s="9">
        <v>84.947821114072227</v>
      </c>
      <c r="R45" s="9">
        <v>92.460842299626407</v>
      </c>
      <c r="S45" s="9">
        <v>88.415176978918666</v>
      </c>
      <c r="T45" s="9">
        <v>82.562887644801975</v>
      </c>
      <c r="U45" s="9">
        <v>90.205357901481477</v>
      </c>
      <c r="V45" s="9">
        <v>89.591096874784753</v>
      </c>
      <c r="W45" s="9">
        <v>92.144019620807825</v>
      </c>
      <c r="X45" s="9">
        <v>90.334419084435723</v>
      </c>
      <c r="Y45" s="9">
        <v>87.302939358636465</v>
      </c>
      <c r="Z45" s="9">
        <v>90.844089633619632</v>
      </c>
      <c r="AA45" s="9">
        <v>93.688797266995067</v>
      </c>
      <c r="AB45" s="9">
        <v>91.427790656717164</v>
      </c>
      <c r="AC45" s="9">
        <v>93.970903142411458</v>
      </c>
      <c r="AD45" s="9">
        <v>91.257152017037043</v>
      </c>
      <c r="AE45" s="9">
        <v>96.975347545476879</v>
      </c>
      <c r="AF45" s="9">
        <v>89.865698803074679</v>
      </c>
      <c r="AG45" s="9">
        <v>92.142071380014599</v>
      </c>
      <c r="AH45" s="9">
        <v>123.41750512521443</v>
      </c>
      <c r="AI45" s="9">
        <v>97.852247301275767</v>
      </c>
      <c r="AJ45" s="9">
        <v>94.19531923639498</v>
      </c>
      <c r="AK45" s="9">
        <v>94.809776726287254</v>
      </c>
      <c r="AL45" s="9">
        <v>98.379651685679008</v>
      </c>
      <c r="AM45" s="9">
        <v>103.24445485583578</v>
      </c>
      <c r="AN45" s="9">
        <v>107</v>
      </c>
      <c r="AO45" s="9">
        <v>91.84703603574107</v>
      </c>
      <c r="AP45" s="9">
        <v>123.85762685184261</v>
      </c>
      <c r="AQ45" s="9">
        <v>101.73695049434333</v>
      </c>
      <c r="AR45" s="9">
        <v>117.95352715262126</v>
      </c>
      <c r="AS45" s="9">
        <v>102.51630314645475</v>
      </c>
      <c r="AT45" s="9">
        <v>102.90931097266292</v>
      </c>
      <c r="AU45" s="9">
        <v>103.59904261328124</v>
      </c>
      <c r="AV45" s="9">
        <v>100.25412439793408</v>
      </c>
      <c r="AW45" s="9">
        <v>108.0440521117735</v>
      </c>
      <c r="AX45" s="9">
        <v>112.90908685841808</v>
      </c>
      <c r="AY45" s="9">
        <v>105.66304695170399</v>
      </c>
      <c r="AZ45" s="9">
        <v>76.512092600000003</v>
      </c>
      <c r="BA45" s="9">
        <v>69.489433112145008</v>
      </c>
      <c r="BB45" s="9">
        <v>69.081772799999996</v>
      </c>
      <c r="BC45" s="9">
        <v>70.570637000000005</v>
      </c>
      <c r="BD45" s="9">
        <v>67.444403199999996</v>
      </c>
      <c r="BE45" s="9">
        <v>72.605566799999991</v>
      </c>
      <c r="BF45" s="9">
        <v>70.312193999999991</v>
      </c>
      <c r="BG45" s="9">
        <v>69.486326099999999</v>
      </c>
      <c r="BH45" s="9">
        <v>72.252195999999998</v>
      </c>
      <c r="BI45" s="9">
        <v>70.282616000000004</v>
      </c>
      <c r="BJ45" s="9">
        <v>73.097446000000005</v>
      </c>
      <c r="BK45" s="9">
        <v>68.076906000000008</v>
      </c>
      <c r="BL45" s="9">
        <v>73.842022</v>
      </c>
      <c r="BM45" s="9">
        <v>77.038654000000008</v>
      </c>
      <c r="BN45" s="9">
        <f>(SUM('[1]Imports USD'!JW$248:JW$254))/1000000</f>
        <v>74.033397524592203</v>
      </c>
      <c r="BO45" s="9">
        <f>(SUM('[1]Imports USD'!JX$248:JX$254))/1000000</f>
        <v>76.354859878510624</v>
      </c>
      <c r="BP45" s="9">
        <f>(SUM('[1]Imports USD'!JY$248:JY$254))/1000000</f>
        <v>74.294453508587836</v>
      </c>
      <c r="BQ45" s="9">
        <f>(SUM('[1]Imports USD'!JZ$248:JZ$254))/1000000</f>
        <v>90.540326864328208</v>
      </c>
      <c r="BR45" s="9">
        <f>(SUM('[1]Imports USD'!KA$248:KA$254))/1000000</f>
        <v>103.6820273385248</v>
      </c>
      <c r="BS45" s="9">
        <f>(SUM('[1]Imports USD'!KB$248:KB$254))/1000000</f>
        <v>103.56885554358981</v>
      </c>
      <c r="BT45" s="9">
        <f>(SUM('[1]Imports USD'!KC$248:KC$254))/1000000</f>
        <v>123.30215055792618</v>
      </c>
      <c r="BU45" s="9">
        <f>(SUM('[1]Imports USD'!KD$248:KD$254))/1000000</f>
        <v>122.03706078003368</v>
      </c>
      <c r="BV45" s="9">
        <f>(SUM('[1]Imports USD'!KE$248:KE$254))/1000000</f>
        <v>137.31240655843794</v>
      </c>
      <c r="BW45" s="9">
        <f>(SUM('[1]Imports USD'!KF$248:KF$254))/1000000</f>
        <v>134.69976238621524</v>
      </c>
      <c r="BX45" s="9">
        <f>(SUM('[1]Imports USD'!KG$248:KG$254))/1000000</f>
        <v>137.91886300475861</v>
      </c>
      <c r="BY45" s="9">
        <f>(SUM('[1]Imports USD'!KH$248:KH$254))/1000000</f>
        <v>150.70116941442205</v>
      </c>
      <c r="BZ45" s="9">
        <f>(SUM('[1]Imports USD'!KI$248:KI$254))/1000000</f>
        <v>148.17367391612439</v>
      </c>
      <c r="CA45" s="9">
        <f>(SUM('[1]Imports USD'!KJ$248:KJ$254))/1000000</f>
        <v>148.50538540456074</v>
      </c>
      <c r="CB45" s="9">
        <f>(SUM('[1]Imports USD'!KK$248:KK$254))/1000000</f>
        <v>148.80988648894709</v>
      </c>
      <c r="CC45" s="9">
        <f>(SUM('[1]Imports USD'!KL$248:KL$254))/1000000</f>
        <v>146.30856794324089</v>
      </c>
      <c r="CD45" s="9">
        <f>(SUM('[1]Imports USD'!KM$248:KM$254))/1000000</f>
        <v>149.27579446339942</v>
      </c>
      <c r="CE45" s="9">
        <f>(SUM('[1]Imports USD'!KN$248:KN$254))/1000000</f>
        <v>149.59297748365938</v>
      </c>
      <c r="CF45" s="9">
        <f>(SUM('[1]Imports USD'!KO$248:KO$254))/1000000</f>
        <v>137.1409543460797</v>
      </c>
      <c r="CG45" s="9">
        <f>(SUM('[1]Imports USD'!KP$248:KP$254))/1000000</f>
        <v>144.91829202885097</v>
      </c>
      <c r="CH45" s="9">
        <f>(SUM('[1]Imports USD'!KQ$248:KQ$254))/1000000</f>
        <v>152.5235730266495</v>
      </c>
    </row>
    <row r="46" spans="1:86" ht="21.75" x14ac:dyDescent="0.65">
      <c r="A46" s="45" t="s">
        <v>4</v>
      </c>
      <c r="B46" s="16" t="s">
        <v>1</v>
      </c>
      <c r="C46" s="9">
        <f t="shared" si="146"/>
        <v>65.847892211201582</v>
      </c>
      <c r="D46" s="9">
        <f t="shared" si="146"/>
        <v>85.549641537756884</v>
      </c>
      <c r="E46" s="9">
        <f t="shared" si="146"/>
        <v>95.864896610262832</v>
      </c>
      <c r="F46" s="9">
        <f t="shared" si="146"/>
        <v>116.09857327133916</v>
      </c>
      <c r="G46" s="9">
        <f t="shared" si="147"/>
        <v>168.69814494504877</v>
      </c>
      <c r="H46" s="9">
        <v>187.27649680345186</v>
      </c>
      <c r="I46" s="9">
        <f t="shared" si="150"/>
        <v>216.37374992135781</v>
      </c>
      <c r="J46" s="9">
        <f t="shared" si="1"/>
        <v>322.76933794997996</v>
      </c>
      <c r="K46" s="9">
        <f t="shared" si="148"/>
        <v>219.85401528419226</v>
      </c>
      <c r="L46" s="9">
        <f t="shared" si="149"/>
        <v>213.49047281100667</v>
      </c>
      <c r="O46" s="9">
        <v>9.9807981346683352</v>
      </c>
      <c r="P46" s="9">
        <v>11.527931842462312</v>
      </c>
      <c r="Q46" s="9">
        <v>15.832999032876712</v>
      </c>
      <c r="R46" s="9">
        <v>8.6964313686176844</v>
      </c>
      <c r="S46" s="9">
        <v>14.188419118303573</v>
      </c>
      <c r="T46" s="9">
        <v>16.847038142821781</v>
      </c>
      <c r="U46" s="9">
        <v>16.105169553333333</v>
      </c>
      <c r="V46" s="9">
        <v>15.662871824600245</v>
      </c>
      <c r="W46" s="9">
        <v>18.129853373806608</v>
      </c>
      <c r="X46" s="9">
        <v>17.364925872669282</v>
      </c>
      <c r="Y46" s="9">
        <v>14.114574385183362</v>
      </c>
      <c r="Z46" s="9">
        <v>10.247132295705521</v>
      </c>
      <c r="AA46" s="9">
        <v>6.8466433918719209</v>
      </c>
      <c r="AB46" s="9">
        <v>5.6259767499379185</v>
      </c>
      <c r="AC46" s="9">
        <v>6.296864674064838</v>
      </c>
      <c r="AD46" s="9">
        <v>14.718864249135802</v>
      </c>
      <c r="AE46" s="9">
        <v>23.251082283431661</v>
      </c>
      <c r="AF46" s="9">
        <v>16.317234415080527</v>
      </c>
      <c r="AG46" s="9">
        <v>15.361949310965231</v>
      </c>
      <c r="AH46" s="9">
        <v>17.239470436804705</v>
      </c>
      <c r="AI46" s="9">
        <v>16.190284592737978</v>
      </c>
      <c r="AJ46" s="9">
        <v>31.123442752277764</v>
      </c>
      <c r="AK46" s="9">
        <v>16.892106340970685</v>
      </c>
      <c r="AL46" s="9">
        <v>17.412577606172842</v>
      </c>
      <c r="AM46" s="9">
        <v>17.628352484421363</v>
      </c>
      <c r="AN46" s="9">
        <v>6</v>
      </c>
      <c r="AO46" s="9">
        <v>7.882990801299675</v>
      </c>
      <c r="AP46" s="9">
        <v>11.360414971115539</v>
      </c>
      <c r="AQ46" s="9">
        <v>12.246017721347762</v>
      </c>
      <c r="AR46" s="9">
        <v>18.243381907153356</v>
      </c>
      <c r="AS46" s="9">
        <v>40.811147296332514</v>
      </c>
      <c r="AT46" s="9">
        <v>17.566680386136198</v>
      </c>
      <c r="AU46" s="9">
        <v>7.0459771406249994</v>
      </c>
      <c r="AV46" s="9">
        <v>32.430727148303006</v>
      </c>
      <c r="AW46" s="9">
        <v>20.752426625186288</v>
      </c>
      <c r="AX46" s="9">
        <v>24.405633439437143</v>
      </c>
      <c r="AY46" s="9">
        <v>16.41939217669</v>
      </c>
      <c r="AZ46" s="9">
        <v>12.72293</v>
      </c>
      <c r="BA46" s="9">
        <v>17.271525773290001</v>
      </c>
      <c r="BB46" s="9">
        <v>22.821349999999999</v>
      </c>
      <c r="BC46" s="9">
        <v>34.287669999999999</v>
      </c>
      <c r="BD46" s="9">
        <v>48.510730000000002</v>
      </c>
      <c r="BE46" s="9">
        <v>36.355060000000002</v>
      </c>
      <c r="BF46" s="9">
        <v>24.691510000000001</v>
      </c>
      <c r="BG46" s="9">
        <v>23.74372</v>
      </c>
      <c r="BH46" s="9">
        <v>45.107999999999997</v>
      </c>
      <c r="BI46" s="9">
        <v>25.287099999999999</v>
      </c>
      <c r="BJ46" s="9">
        <v>15.55035</v>
      </c>
      <c r="BK46" s="9">
        <v>12.243270000000001</v>
      </c>
      <c r="BL46" s="9">
        <v>12.42479</v>
      </c>
      <c r="BM46" s="9">
        <v>13.455410000000001</v>
      </c>
      <c r="BN46" s="9">
        <f>('[1]Imports USD'!JW$255)/1000000</f>
        <v>13.948805418254265</v>
      </c>
      <c r="BO46" s="9">
        <f>('[1]Imports USD'!JX$255)/1000000</f>
        <v>24.364287617486905</v>
      </c>
      <c r="BP46" s="9">
        <f>('[1]Imports USD'!JY$255)/1000000</f>
        <v>29.162831302480015</v>
      </c>
      <c r="BQ46" s="9">
        <f>('[1]Imports USD'!JZ$255)/1000000</f>
        <v>20.108401042758764</v>
      </c>
      <c r="BR46" s="9">
        <f>('[1]Imports USD'!KA$255)/1000000</f>
        <v>16.046903029461394</v>
      </c>
      <c r="BS46" s="9">
        <f>('[1]Imports USD'!KB$255)/1000000</f>
        <v>20.52821916372049</v>
      </c>
      <c r="BT46" s="9">
        <f>('[1]Imports USD'!KC$255)/1000000</f>
        <v>19.484708147178505</v>
      </c>
      <c r="BU46" s="9">
        <f>('[1]Imports USD'!KD$255)/1000000</f>
        <v>21.726454768274177</v>
      </c>
      <c r="BV46" s="9">
        <f>('[1]Imports USD'!KE$255)/1000000</f>
        <v>16.359934794577747</v>
      </c>
      <c r="BW46" s="9">
        <f>('[1]Imports USD'!KF$255)/1000000</f>
        <v>10.933054837672046</v>
      </c>
      <c r="BX46" s="9">
        <f>('[1]Imports USD'!KG$255)/1000000</f>
        <v>8.8790713807767041</v>
      </c>
      <c r="BY46" s="9">
        <f>('[1]Imports USD'!KH$255)/1000000</f>
        <v>7.1459131202697579</v>
      </c>
      <c r="BZ46" s="9">
        <f>('[1]Imports USD'!KI$255)/1000000</f>
        <v>12.721365774948115</v>
      </c>
      <c r="CA46" s="9">
        <f>('[1]Imports USD'!KJ$255)/1000000</f>
        <v>22.494569641144253</v>
      </c>
      <c r="CB46" s="9">
        <f>('[1]Imports USD'!KK$255)/1000000</f>
        <v>24.397528682741115</v>
      </c>
      <c r="CC46" s="9">
        <f>('[1]Imports USD'!KL$255)/1000000</f>
        <v>21.709260984184485</v>
      </c>
      <c r="CD46" s="9">
        <f>('[1]Imports USD'!KM$255)/1000000</f>
        <v>18.188617114901383</v>
      </c>
      <c r="CE46" s="9">
        <f>('[1]Imports USD'!KN$255)/1000000</f>
        <v>22.096029793287165</v>
      </c>
      <c r="CF46" s="9">
        <f>('[1]Imports USD'!KO$255)/1000000</f>
        <v>27.447173365780287</v>
      </c>
      <c r="CG46" s="9">
        <f>('[1]Imports USD'!KP$255)/1000000</f>
        <v>19.804518775762556</v>
      </c>
      <c r="CH46" s="9">
        <f>('[1]Imports USD'!KQ$255)/1000000</f>
        <v>17.673369339538834</v>
      </c>
    </row>
    <row r="47" spans="1:86" ht="21.75" x14ac:dyDescent="0.65">
      <c r="A47" s="45" t="s">
        <v>3</v>
      </c>
      <c r="B47" s="16" t="s">
        <v>1</v>
      </c>
      <c r="C47" s="9">
        <f t="shared" si="146"/>
        <v>2200.73599367925</v>
      </c>
      <c r="D47" s="9">
        <f t="shared" si="146"/>
        <v>2515.1791037009161</v>
      </c>
      <c r="E47" s="9">
        <f t="shared" si="146"/>
        <v>2802.802905577722</v>
      </c>
      <c r="F47" s="9">
        <f t="shared" si="146"/>
        <v>3641.8121604380476</v>
      </c>
      <c r="G47" s="9">
        <f t="shared" si="147"/>
        <v>3838.2252714303263</v>
      </c>
      <c r="H47" s="9">
        <v>4017.4215770476944</v>
      </c>
      <c r="I47" s="9">
        <f t="shared" si="150"/>
        <v>4473.7491240227118</v>
      </c>
      <c r="J47" s="9">
        <f t="shared" si="1"/>
        <v>5574.7225831221986</v>
      </c>
      <c r="K47" s="9">
        <f t="shared" si="148"/>
        <v>6696.0487835317299</v>
      </c>
      <c r="L47" s="9">
        <f t="shared" si="149"/>
        <v>8448.4898984976535</v>
      </c>
      <c r="O47" s="9">
        <v>344.82994479424286</v>
      </c>
      <c r="P47" s="9">
        <v>238.11096841306534</v>
      </c>
      <c r="Q47" s="9">
        <v>301.48425271457035</v>
      </c>
      <c r="R47" s="9">
        <v>312.27472352777085</v>
      </c>
      <c r="S47" s="9">
        <v>302.42883882837299</v>
      </c>
      <c r="T47" s="9">
        <v>302.73318532871286</v>
      </c>
      <c r="U47" s="9">
        <v>324.55405578617285</v>
      </c>
      <c r="V47" s="9">
        <v>409.44901889348091</v>
      </c>
      <c r="W47" s="9">
        <v>296.6794348070992</v>
      </c>
      <c r="X47" s="9">
        <v>313.93074804931302</v>
      </c>
      <c r="Y47" s="9">
        <v>307.46744513856754</v>
      </c>
      <c r="Z47" s="9">
        <v>384.28265514895708</v>
      </c>
      <c r="AA47" s="9">
        <v>317.1791568906404</v>
      </c>
      <c r="AB47" s="9">
        <v>331.72918357754156</v>
      </c>
      <c r="AC47" s="9">
        <v>324.82545139431915</v>
      </c>
      <c r="AD47" s="9">
        <v>300.91959436500741</v>
      </c>
      <c r="AE47" s="9">
        <v>333.43051606880039</v>
      </c>
      <c r="AF47" s="9">
        <v>318.81177149897019</v>
      </c>
      <c r="AG47" s="9">
        <v>388.53503881472892</v>
      </c>
      <c r="AH47" s="9">
        <v>350.13121367551582</v>
      </c>
      <c r="AI47" s="9">
        <v>326.42943572129536</v>
      </c>
      <c r="AJ47" s="9">
        <v>344.08394561585817</v>
      </c>
      <c r="AK47" s="9">
        <v>307.32929696550877</v>
      </c>
      <c r="AL47" s="9">
        <v>374.01697245950862</v>
      </c>
      <c r="AM47" s="9">
        <v>333.94633958348419</v>
      </c>
      <c r="AN47" s="9">
        <v>200</v>
      </c>
      <c r="AO47" s="9">
        <v>447.32756619069232</v>
      </c>
      <c r="AP47" s="9">
        <v>373.79435907644427</v>
      </c>
      <c r="AQ47" s="9">
        <v>496.85970965248401</v>
      </c>
      <c r="AR47" s="9">
        <v>435.25775567114158</v>
      </c>
      <c r="AS47" s="9">
        <v>425.94472572811742</v>
      </c>
      <c r="AT47" s="9">
        <v>374.45979159824265</v>
      </c>
      <c r="AU47" s="9">
        <v>363.14590829907223</v>
      </c>
      <c r="AV47" s="9">
        <v>350.14265548352188</v>
      </c>
      <c r="AW47" s="9">
        <v>292.31628485096871</v>
      </c>
      <c r="AX47" s="9">
        <v>380.55402788854212</v>
      </c>
      <c r="AY47" s="9">
        <v>404.80630125019997</v>
      </c>
      <c r="AZ47" s="9">
        <v>405.7894</v>
      </c>
      <c r="BA47" s="9">
        <v>467.80838187199998</v>
      </c>
      <c r="BB47" s="9">
        <v>446.07420000000002</v>
      </c>
      <c r="BC47" s="9">
        <v>461.29050000000001</v>
      </c>
      <c r="BD47" s="9">
        <v>450.22370000000001</v>
      </c>
      <c r="BE47" s="9">
        <v>442.29969999999997</v>
      </c>
      <c r="BF47" s="9">
        <v>425.01429999999999</v>
      </c>
      <c r="BG47" s="9">
        <v>727.83029999999997</v>
      </c>
      <c r="BH47" s="9">
        <v>393.16210000000001</v>
      </c>
      <c r="BI47" s="9">
        <v>560.95839999999998</v>
      </c>
      <c r="BJ47" s="9">
        <v>389.46530000000001</v>
      </c>
      <c r="BK47" s="9">
        <v>511.23509999999999</v>
      </c>
      <c r="BL47" s="9">
        <v>492.40370000000001</v>
      </c>
      <c r="BM47" s="9">
        <v>500.8057</v>
      </c>
      <c r="BN47" s="9">
        <f>('[1]Imports USD'!JW$256)/1000000</f>
        <v>635.26945473863782</v>
      </c>
      <c r="BO47" s="9">
        <f>('[1]Imports USD'!JX$256)/1000000</f>
        <v>612.8125357203927</v>
      </c>
      <c r="BP47" s="9">
        <f>('[1]Imports USD'!JY$256)/1000000</f>
        <v>629.03626454172002</v>
      </c>
      <c r="BQ47" s="9">
        <f>('[1]Imports USD'!JZ$256)/1000000</f>
        <v>561.34532008589042</v>
      </c>
      <c r="BR47" s="9">
        <f>('[1]Imports USD'!KA$256)/1000000</f>
        <v>556.97414324021463</v>
      </c>
      <c r="BS47" s="9">
        <f>('[1]Imports USD'!KB$256)/1000000</f>
        <v>525.30777095975168</v>
      </c>
      <c r="BT47" s="9">
        <f>('[1]Imports USD'!KC$256)/1000000</f>
        <v>610.59847447616642</v>
      </c>
      <c r="BU47" s="9">
        <f>('[1]Imports USD'!KD$256)/1000000</f>
        <v>393.71961475639927</v>
      </c>
      <c r="BV47" s="9">
        <f>('[1]Imports USD'!KE$256)/1000000</f>
        <v>666.54070501255796</v>
      </c>
      <c r="BW47" s="9">
        <f>('[1]Imports USD'!KF$256)/1000000</f>
        <v>657.30314813447399</v>
      </c>
      <c r="BX47" s="9">
        <f>('[1]Imports USD'!KG$256)/1000000</f>
        <v>483.84797496852337</v>
      </c>
      <c r="BY47" s="9">
        <f>('[1]Imports USD'!KH$256)/1000000</f>
        <v>701.09000168256955</v>
      </c>
      <c r="BZ47" s="9">
        <f>('[1]Imports USD'!KI$256)/1000000</f>
        <v>694.58991781236057</v>
      </c>
      <c r="CA47" s="9">
        <f>('[1]Imports USD'!KJ$256)/1000000</f>
        <v>764.02253051148352</v>
      </c>
      <c r="CB47" s="9">
        <f>('[1]Imports USD'!KK$256)/1000000</f>
        <v>656.68937379783529</v>
      </c>
      <c r="CC47" s="9">
        <f>('[1]Imports USD'!KL$256)/1000000</f>
        <v>942.49243883943143</v>
      </c>
      <c r="CD47" s="9">
        <f>('[1]Imports USD'!KM$256)/1000000</f>
        <v>757.52960458075597</v>
      </c>
      <c r="CE47" s="9">
        <f>('[1]Imports USD'!KN$256)/1000000</f>
        <v>594.93612149764658</v>
      </c>
      <c r="CF47" s="9">
        <f>('[1]Imports USD'!KO$256)/1000000</f>
        <v>726.17423076654825</v>
      </c>
      <c r="CG47" s="9">
        <f>('[1]Imports USD'!KP$256)/1000000</f>
        <v>691.84865950692188</v>
      </c>
      <c r="CH47" s="9">
        <f>('[1]Imports USD'!KQ$256)/1000000</f>
        <v>777.9658963991036</v>
      </c>
    </row>
    <row r="48" spans="1:86" s="51" customFormat="1" ht="21.75" x14ac:dyDescent="0.65">
      <c r="A48" s="50" t="s">
        <v>2</v>
      </c>
      <c r="B48" s="50" t="s">
        <v>1</v>
      </c>
      <c r="C48" s="17">
        <f>SUM(C34:C47)</f>
        <v>5386.4386287714788</v>
      </c>
      <c r="D48" s="17">
        <f>SUM(D34:D47)</f>
        <v>6379.8409642317911</v>
      </c>
      <c r="E48" s="17">
        <f>SUM(E34:E47)</f>
        <v>7491.1777656455561</v>
      </c>
      <c r="F48" s="17">
        <f>SUM(F34:F47)</f>
        <v>8950.7916084655808</v>
      </c>
      <c r="G48" s="17">
        <f>SUM(G34:G47)</f>
        <v>10266.488386374038</v>
      </c>
      <c r="H48" s="17">
        <v>11641.20843505441</v>
      </c>
      <c r="I48" s="17">
        <f t="shared" si="150"/>
        <v>12242.421763187913</v>
      </c>
      <c r="J48" s="17">
        <f>SUM(AY48:BJ48)</f>
        <v>13615.076587270223</v>
      </c>
      <c r="K48" s="17">
        <f>SUM(BK48:BV48)</f>
        <v>16876.411639668266</v>
      </c>
      <c r="L48" s="17">
        <f t="shared" si="149"/>
        <v>20530.453347561648</v>
      </c>
      <c r="M48" s="17"/>
      <c r="N48" s="17"/>
      <c r="O48" s="17">
        <f t="shared" ref="O48:AL48" si="151">SUM(O34:O47)</f>
        <v>818.22474738197764</v>
      </c>
      <c r="P48" s="17">
        <f t="shared" si="151"/>
        <v>622.90605312170305</v>
      </c>
      <c r="Q48" s="17">
        <f t="shared" si="151"/>
        <v>779.13574399659819</v>
      </c>
      <c r="R48" s="17">
        <f t="shared" si="151"/>
        <v>802.1641855930261</v>
      </c>
      <c r="S48" s="17">
        <f t="shared" si="151"/>
        <v>829.36783231223035</v>
      </c>
      <c r="T48" s="17">
        <f t="shared" si="151"/>
        <v>821.93664892445963</v>
      </c>
      <c r="U48" s="17">
        <f t="shared" si="151"/>
        <v>855.35174311662342</v>
      </c>
      <c r="V48" s="17">
        <f t="shared" si="151"/>
        <v>957.82678232464116</v>
      </c>
      <c r="W48" s="17">
        <f t="shared" si="151"/>
        <v>969.87766135627635</v>
      </c>
      <c r="X48" s="17">
        <f t="shared" si="151"/>
        <v>920.34576800341563</v>
      </c>
      <c r="Y48" s="17">
        <f t="shared" si="151"/>
        <v>934.0532269475907</v>
      </c>
      <c r="Z48" s="17">
        <f t="shared" si="151"/>
        <v>955.29799329549428</v>
      </c>
      <c r="AA48" s="17">
        <f t="shared" si="151"/>
        <v>854.98275104601316</v>
      </c>
      <c r="AB48" s="17">
        <f t="shared" si="151"/>
        <v>944.90839622911062</v>
      </c>
      <c r="AC48" s="17">
        <f t="shared" si="151"/>
        <v>923.66412855547514</v>
      </c>
      <c r="AD48" s="17">
        <f t="shared" si="151"/>
        <v>928.70990144106827</v>
      </c>
      <c r="AE48" s="17">
        <f t="shared" si="151"/>
        <v>996.20118694662051</v>
      </c>
      <c r="AF48" s="17">
        <f t="shared" si="151"/>
        <v>981.21379156704018</v>
      </c>
      <c r="AG48" s="17">
        <f t="shared" si="151"/>
        <v>1057.537214612722</v>
      </c>
      <c r="AH48" s="17">
        <f t="shared" si="151"/>
        <v>1031.9259516554189</v>
      </c>
      <c r="AI48" s="17">
        <f t="shared" si="151"/>
        <v>967.51826211724949</v>
      </c>
      <c r="AJ48" s="17">
        <f t="shared" si="151"/>
        <v>927.34406984039856</v>
      </c>
      <c r="AK48" s="17">
        <f t="shared" si="151"/>
        <v>953.53649972059975</v>
      </c>
      <c r="AL48" s="17">
        <f t="shared" si="151"/>
        <v>1073.6662813226962</v>
      </c>
      <c r="AM48" s="17">
        <v>993.25214144921119</v>
      </c>
      <c r="AN48" s="17">
        <v>740</v>
      </c>
      <c r="AO48" s="17">
        <v>1071.159870076016</v>
      </c>
      <c r="AP48" s="17">
        <v>1047.5992458874503</v>
      </c>
      <c r="AQ48" s="17">
        <v>1163.1456434015413</v>
      </c>
      <c r="AR48" s="17">
        <v>1078.6985685072514</v>
      </c>
      <c r="AS48" s="17">
        <v>1091.259492406846</v>
      </c>
      <c r="AT48" s="17">
        <v>1000.0716184103002</v>
      </c>
      <c r="AU48" s="17">
        <v>967.38144694433595</v>
      </c>
      <c r="AV48" s="17">
        <v>1002.9876097341369</v>
      </c>
      <c r="AW48" s="17">
        <v>979.7523475551418</v>
      </c>
      <c r="AX48" s="17">
        <v>1107.1137788156807</v>
      </c>
      <c r="AY48" s="17">
        <f>SUM(AY34:AY47)</f>
        <v>1087.2622670966989</v>
      </c>
      <c r="AZ48" s="17">
        <f>SUM(AZ34:AZ47)</f>
        <v>926.25743869999997</v>
      </c>
      <c r="BA48" s="17">
        <f>SUM(BA34:BA47)</f>
        <v>1164.6694505735234</v>
      </c>
      <c r="BB48" s="17">
        <f>SUM(BB34:BB47)</f>
        <v>1076.2929050999999</v>
      </c>
      <c r="BC48" s="17">
        <f>SUM(BC34:BC47)</f>
        <v>1180.1753652</v>
      </c>
      <c r="BD48" s="17">
        <v>1166.3558161000001</v>
      </c>
      <c r="BE48" s="17">
        <v>1125.4630849999999</v>
      </c>
      <c r="BF48" s="17">
        <v>1105.8740851</v>
      </c>
      <c r="BG48" s="17">
        <v>1359.0722983999999</v>
      </c>
      <c r="BH48" s="17">
        <v>1070.9678921999998</v>
      </c>
      <c r="BI48" s="17">
        <v>1245.7004774</v>
      </c>
      <c r="BJ48" s="17">
        <v>1106.9855063999998</v>
      </c>
      <c r="BK48" s="17">
        <v>1235.6855236000001</v>
      </c>
      <c r="BL48" s="17">
        <v>1299.8130559792669</v>
      </c>
      <c r="BM48" s="17">
        <v>1250.9870793</v>
      </c>
      <c r="BN48" s="1">
        <f>('[1]Imports USD'!JW$257)/1000000</f>
        <v>1381.5163225827419</v>
      </c>
      <c r="BO48" s="1">
        <f>('[1]Imports USD'!JX$257)/1000000</f>
        <v>1598.4267687530485</v>
      </c>
      <c r="BP48" s="1">
        <f>('[1]Imports USD'!JY$257)/1000000</f>
        <v>1531.0556209449171</v>
      </c>
      <c r="BQ48" s="1">
        <f>('[1]Imports USD'!JZ$257)/1000000</f>
        <v>1444.988609025836</v>
      </c>
      <c r="BR48" s="1">
        <f>('[1]Imports USD'!KA$257)/1000000</f>
        <v>1523.4460205096225</v>
      </c>
      <c r="BS48" s="1">
        <f>('[1]Imports USD'!KB$257)/1000000</f>
        <v>1404.2543802670391</v>
      </c>
      <c r="BT48" s="1">
        <f>('[1]Imports USD'!KC$257)/1000000</f>
        <v>1486.2351052914707</v>
      </c>
      <c r="BU48" s="1">
        <f>('[1]Imports USD'!KD$257)/1000000</f>
        <v>1086.4465464051161</v>
      </c>
      <c r="BV48" s="1">
        <f>('[1]Imports USD'!KE$257)/1000000</f>
        <v>1633.5566070092082</v>
      </c>
      <c r="BW48" s="1">
        <f>('[1]Imports USD'!KF$257)/1000000</f>
        <v>1662.6205246941681</v>
      </c>
      <c r="BX48" s="1">
        <f>('[1]Imports USD'!KG$257)/1000000</f>
        <v>1304.6602665092391</v>
      </c>
      <c r="BY48" s="1">
        <f>('[1]Imports USD'!KH$257)/1000000</f>
        <v>1620.8056958914224</v>
      </c>
      <c r="BZ48" s="1">
        <f>('[1]Imports USD'!KI$257)/1000000</f>
        <v>1726.2980772452529</v>
      </c>
      <c r="CA48" s="1">
        <f>('[1]Imports USD'!KJ$257)/1000000</f>
        <v>1908.4241372606486</v>
      </c>
      <c r="CB48" s="1">
        <f>('[1]Imports USD'!KK$257)/1000000</f>
        <v>1739.9845255565558</v>
      </c>
      <c r="CC48" s="1">
        <f>('[1]Imports USD'!KL$257)/1000000</f>
        <v>1913.0190902209142</v>
      </c>
      <c r="CD48" s="1">
        <f>('[1]Imports USD'!KM$257)/1000000</f>
        <v>1779.4137421562352</v>
      </c>
      <c r="CE48" s="1">
        <f>('[1]Imports USD'!KN$257)/1000000</f>
        <v>1528.3626227539958</v>
      </c>
      <c r="CF48" s="1">
        <f>('[1]Imports USD'!KO$257)/1000000</f>
        <v>1778.9878534689012</v>
      </c>
      <c r="CG48" s="1">
        <f>('[1]Imports USD'!KP$257)/1000000</f>
        <v>1730.1755531937381</v>
      </c>
      <c r="CH48" s="1">
        <f>('[1]Imports USD'!KQ$257)/1000000</f>
        <v>1837.7012586105791</v>
      </c>
    </row>
    <row r="49" spans="1:86" ht="21.75" x14ac:dyDescent="0.25">
      <c r="A49" s="15" t="s">
        <v>62</v>
      </c>
      <c r="C49" s="18">
        <v>4053</v>
      </c>
      <c r="D49" s="18">
        <v>4039</v>
      </c>
      <c r="E49" s="18">
        <v>3995</v>
      </c>
      <c r="F49" s="18">
        <v>3995</v>
      </c>
      <c r="G49" s="18">
        <v>4075</v>
      </c>
      <c r="H49" s="18">
        <v>4050</v>
      </c>
      <c r="I49" s="18">
        <f>AVERAGE(AM49:AX49)</f>
        <v>4053.3333333333335</v>
      </c>
      <c r="J49" s="18">
        <f>AVERAGE(AY49:BJ49)</f>
        <v>4045.0960573476696</v>
      </c>
      <c r="K49" s="18">
        <f>AVERAGE(BK49:BV49)</f>
        <v>4044.8154953917051</v>
      </c>
      <c r="L49" s="18">
        <f>AVERAGE(BW49:CH49)</f>
        <v>4051.9758064516132</v>
      </c>
      <c r="M49" s="18"/>
      <c r="O49" s="53">
        <v>3995</v>
      </c>
      <c r="P49" s="18">
        <v>3980</v>
      </c>
      <c r="Q49" s="18">
        <v>4015</v>
      </c>
      <c r="R49" s="18">
        <v>4015</v>
      </c>
      <c r="S49" s="18">
        <v>4032</v>
      </c>
      <c r="T49" s="18">
        <v>4040</v>
      </c>
      <c r="U49" s="18">
        <v>4050</v>
      </c>
      <c r="V49" s="18">
        <v>4065</v>
      </c>
      <c r="W49" s="18">
        <v>4085</v>
      </c>
      <c r="X49" s="18">
        <v>4076</v>
      </c>
      <c r="Y49" s="18">
        <v>4063</v>
      </c>
      <c r="Z49" s="18">
        <v>4075</v>
      </c>
      <c r="AA49" s="18">
        <v>4060</v>
      </c>
      <c r="AB49" s="18">
        <v>4027</v>
      </c>
      <c r="AC49" s="18">
        <v>4010</v>
      </c>
      <c r="AD49" s="18">
        <v>4050</v>
      </c>
      <c r="AE49" s="18">
        <v>4068</v>
      </c>
      <c r="AF49" s="18">
        <v>4098</v>
      </c>
      <c r="AG49" s="18">
        <v>4113</v>
      </c>
      <c r="AH49" s="18">
        <v>4081</v>
      </c>
      <c r="AI49" s="18">
        <v>4076</v>
      </c>
      <c r="AJ49" s="18">
        <v>4061</v>
      </c>
      <c r="AK49" s="18">
        <v>4044</v>
      </c>
      <c r="AL49" s="18">
        <v>4050</v>
      </c>
      <c r="AM49" s="18">
        <v>4044</v>
      </c>
      <c r="AN49" s="18">
        <v>4023</v>
      </c>
      <c r="AO49" s="18">
        <v>4001</v>
      </c>
      <c r="AP49" s="18">
        <v>4016</v>
      </c>
      <c r="AQ49" s="18">
        <v>4066</v>
      </c>
      <c r="AR49" s="18">
        <v>4082</v>
      </c>
      <c r="AS49" s="18">
        <v>4090</v>
      </c>
      <c r="AT49" s="18">
        <v>4097</v>
      </c>
      <c r="AU49" s="54">
        <v>4096</v>
      </c>
      <c r="AV49" s="18">
        <v>4066</v>
      </c>
      <c r="AW49" s="54">
        <v>4026</v>
      </c>
      <c r="AX49" s="18">
        <v>4033</v>
      </c>
      <c r="AY49" s="18">
        <v>4036.6451612903224</v>
      </c>
      <c r="AZ49" s="18">
        <v>4015.5</v>
      </c>
      <c r="BA49" s="18">
        <v>3996.3548387096776</v>
      </c>
      <c r="BB49" s="18">
        <v>4012</v>
      </c>
      <c r="BC49" s="18">
        <v>4049</v>
      </c>
      <c r="BD49" s="18">
        <v>4081.5666666666666</v>
      </c>
      <c r="BE49" s="18">
        <v>4091.1290322580644</v>
      </c>
      <c r="BF49" s="18">
        <v>4095.4193548387098</v>
      </c>
      <c r="BG49" s="18">
        <v>4052.0666666666666</v>
      </c>
      <c r="BH49" s="18">
        <v>4042</v>
      </c>
      <c r="BI49" s="18">
        <v>4032.6</v>
      </c>
      <c r="BJ49" s="18">
        <v>4036.8709677419356</v>
      </c>
      <c r="BK49" s="52">
        <f>'[2]B4-Kh'!$F$86</f>
        <v>4022.9354838709701</v>
      </c>
      <c r="BL49" s="52">
        <f>'[2]B4-Kh'!$F$87</f>
        <v>4015.3214285714298</v>
      </c>
      <c r="BM49" s="52">
        <f>'[2]B4-Kh'!$F$88</f>
        <v>3997.6774193548399</v>
      </c>
      <c r="BN49" s="52">
        <f>'[2]B4-Kh'!$F$89</f>
        <v>4015.5</v>
      </c>
      <c r="BO49" s="52">
        <f>'[2]B4-Kh'!$F$90</f>
        <v>4057.9677419354798</v>
      </c>
      <c r="BP49" s="52">
        <f>'[2]B4-Kh'!$F$91</f>
        <v>4065.8333333333335</v>
      </c>
      <c r="BQ49" s="52">
        <f>'[2]B4-Kh'!$F$92</f>
        <v>4056.516129032258</v>
      </c>
      <c r="BR49" s="52">
        <f>'[2]B4-Kh'!$F$93</f>
        <v>4072.0322580645161</v>
      </c>
      <c r="BS49" s="52">
        <f>'[2]B4-Kh'!$F$94</f>
        <v>4091.9333333333334</v>
      </c>
      <c r="BT49" s="52">
        <f>'[2]B4-Kh'!$F$95</f>
        <v>4074.7096774193546</v>
      </c>
      <c r="BU49" s="52">
        <f>'[2]B4-Kh'!$F$96</f>
        <v>4042.1333333333332</v>
      </c>
      <c r="BV49" s="52">
        <f>'[2]B4-Kh'!$F$97</f>
        <v>4025.2258064516127</v>
      </c>
      <c r="BW49" s="52">
        <v>4012</v>
      </c>
      <c r="BX49" s="52">
        <v>4008</v>
      </c>
      <c r="BY49" s="52">
        <v>3999</v>
      </c>
      <c r="BZ49" s="52">
        <v>4031.3666666666668</v>
      </c>
      <c r="CA49" s="52">
        <v>4054</v>
      </c>
      <c r="CB49" s="52">
        <v>4071</v>
      </c>
      <c r="CC49" s="52">
        <v>4078</v>
      </c>
      <c r="CD49" s="52">
        <v>4085</v>
      </c>
      <c r="CE49" s="52">
        <v>4096</v>
      </c>
      <c r="CF49" s="52">
        <v>4067</v>
      </c>
      <c r="CG49" s="18">
        <v>4057.6333333333332</v>
      </c>
      <c r="CH49" s="18">
        <v>4064.7096774193546</v>
      </c>
    </row>
  </sheetData>
  <mergeCells count="20">
    <mergeCell ref="A1:A2"/>
    <mergeCell ref="B1:B2"/>
    <mergeCell ref="C1:C2"/>
    <mergeCell ref="D1:D2"/>
    <mergeCell ref="O1:Z1"/>
    <mergeCell ref="I1:I2"/>
    <mergeCell ref="E1:E2"/>
    <mergeCell ref="F1:F2"/>
    <mergeCell ref="G1:G2"/>
    <mergeCell ref="K1:K2"/>
    <mergeCell ref="L1:L2"/>
    <mergeCell ref="M1:M2"/>
    <mergeCell ref="H1:H2"/>
    <mergeCell ref="J1:J2"/>
    <mergeCell ref="N1:N2"/>
    <mergeCell ref="BW1:CH1"/>
    <mergeCell ref="BK1:BV1"/>
    <mergeCell ref="AY1:BJ1"/>
    <mergeCell ref="AM1:AX1"/>
    <mergeCell ref="AA1:AL1"/>
  </mergeCells>
  <printOptions horizontalCentered="1"/>
  <pageMargins left="0.25" right="0.25" top="0.5" bottom="0.75" header="0.1" footer="0.3"/>
  <pageSetup paperSize="9" orientation="portrait" horizontalDpi="1200" verticalDpi="1200" r:id="rId1"/>
  <headerFooter alignWithMargins="0">
    <oddHeader>&amp;C&amp;14ការនាំចូលទំនិញ</oddHeader>
  </headerFooter>
  <ignoredErrors>
    <ignoredError sqref="I49:J4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49"/>
  <sheetViews>
    <sheetView tabSelected="1" zoomScale="110" zoomScaleNormal="110" workbookViewId="0">
      <pane xSplit="14" ySplit="2" topLeftCell="BU33" activePane="bottomRight" state="frozen"/>
      <selection pane="topRight" activeCell="L1" sqref="L1"/>
      <selection pane="bottomLeft" activeCell="A3" sqref="A3"/>
      <selection pane="bottomRight" activeCell="L50" sqref="L50"/>
    </sheetView>
  </sheetViews>
  <sheetFormatPr defaultColWidth="9.140625" defaultRowHeight="13.5" x14ac:dyDescent="0.25"/>
  <cols>
    <col min="1" max="1" width="34" style="9" bestFit="1" customWidth="1"/>
    <col min="2" max="2" width="10.28515625" style="35" bestFit="1" customWidth="1"/>
    <col min="3" max="9" width="6.42578125" style="9" bestFit="1" customWidth="1"/>
    <col min="10" max="12" width="6.42578125" style="9" customWidth="1"/>
    <col min="13" max="13" width="6.42578125" style="9" bestFit="1" customWidth="1"/>
    <col min="14" max="14" width="5.7109375" style="9" bestFit="1" customWidth="1"/>
    <col min="15" max="15" width="5.140625" style="9" bestFit="1" customWidth="1"/>
    <col min="16" max="17" width="5.42578125" style="9" bestFit="1" customWidth="1"/>
    <col min="18" max="18" width="5.140625" style="9" bestFit="1" customWidth="1"/>
    <col min="19" max="19" width="5.7109375" style="9" bestFit="1" customWidth="1"/>
    <col min="20" max="20" width="5.140625" style="9" bestFit="1" customWidth="1"/>
    <col min="21" max="21" width="5" style="9" bestFit="1" customWidth="1"/>
    <col min="22" max="23" width="5.42578125" style="9" bestFit="1" customWidth="1"/>
    <col min="24" max="24" width="5" style="9" bestFit="1" customWidth="1"/>
    <col min="25" max="25" width="5.5703125" style="9" bestFit="1" customWidth="1"/>
    <col min="26" max="26" width="5.42578125" style="9" bestFit="1" customWidth="1"/>
    <col min="27" max="27" width="5.140625" style="9" bestFit="1" customWidth="1"/>
    <col min="28" max="29" width="5.42578125" style="9" bestFit="1" customWidth="1"/>
    <col min="30" max="30" width="5.140625" style="9" bestFit="1" customWidth="1"/>
    <col min="31" max="31" width="5.7109375" style="9" bestFit="1" customWidth="1"/>
    <col min="32" max="32" width="5.140625" style="9" bestFit="1" customWidth="1"/>
    <col min="33" max="33" width="5" style="9" bestFit="1" customWidth="1"/>
    <col min="34" max="35" width="5.42578125" style="9" bestFit="1" customWidth="1"/>
    <col min="36" max="36" width="5" style="9" bestFit="1" customWidth="1"/>
    <col min="37" max="37" width="5.5703125" style="9" bestFit="1" customWidth="1"/>
    <col min="38" max="38" width="5.42578125" style="9" bestFit="1" customWidth="1"/>
    <col min="39" max="39" width="5.140625" style="9" bestFit="1" customWidth="1"/>
    <col min="40" max="41" width="5.42578125" style="9" bestFit="1" customWidth="1"/>
    <col min="42" max="42" width="5.140625" style="9" bestFit="1" customWidth="1"/>
    <col min="43" max="43" width="5.7109375" style="9" bestFit="1" customWidth="1"/>
    <col min="44" max="44" width="5.140625" style="9" bestFit="1" customWidth="1"/>
    <col min="45" max="45" width="5" style="9" bestFit="1" customWidth="1"/>
    <col min="46" max="47" width="5.42578125" style="9" bestFit="1" customWidth="1"/>
    <col min="48" max="48" width="5" style="9" bestFit="1" customWidth="1"/>
    <col min="49" max="49" width="5.5703125" style="9" bestFit="1" customWidth="1"/>
    <col min="50" max="50" width="5.42578125" style="9" bestFit="1" customWidth="1"/>
    <col min="51" max="51" width="5.140625" style="9" bestFit="1" customWidth="1"/>
    <col min="52" max="53" width="5.42578125" style="9" bestFit="1" customWidth="1"/>
    <col min="54" max="54" width="5.140625" style="9" bestFit="1" customWidth="1"/>
    <col min="55" max="55" width="5.7109375" style="9" bestFit="1" customWidth="1"/>
    <col min="56" max="56" width="5.140625" style="9" bestFit="1" customWidth="1"/>
    <col min="57" max="57" width="5" style="9" bestFit="1" customWidth="1"/>
    <col min="58" max="59" width="5.42578125" style="9" bestFit="1" customWidth="1"/>
    <col min="60" max="60" width="5" style="9" bestFit="1" customWidth="1"/>
    <col min="61" max="61" width="5.5703125" style="9" bestFit="1" customWidth="1"/>
    <col min="62" max="62" width="5.42578125" style="9" bestFit="1" customWidth="1"/>
    <col min="63" max="63" width="5.140625" style="9" bestFit="1" customWidth="1"/>
    <col min="64" max="65" width="5.42578125" style="9" bestFit="1" customWidth="1"/>
    <col min="66" max="66" width="5.140625" style="9" bestFit="1" customWidth="1"/>
    <col min="67" max="67" width="5.7109375" style="9" bestFit="1" customWidth="1"/>
    <col min="68" max="68" width="5.140625" style="9" bestFit="1" customWidth="1"/>
    <col min="69" max="69" width="5" style="9" bestFit="1" customWidth="1"/>
    <col min="70" max="71" width="5.42578125" style="9" bestFit="1" customWidth="1"/>
    <col min="72" max="72" width="5.5703125" style="9" bestFit="1" customWidth="1"/>
    <col min="73" max="74" width="6" style="9" bestFit="1" customWidth="1"/>
    <col min="75" max="75" width="5.140625" style="9" bestFit="1" customWidth="1"/>
    <col min="76" max="77" width="5.42578125" style="9" bestFit="1" customWidth="1"/>
    <col min="78" max="78" width="5.140625" style="9" bestFit="1" customWidth="1"/>
    <col min="79" max="79" width="5.7109375" style="9" bestFit="1" customWidth="1"/>
    <col min="80" max="80" width="5.140625" style="9" bestFit="1" customWidth="1"/>
    <col min="81" max="81" width="4.7109375" style="9" bestFit="1" customWidth="1"/>
    <col min="82" max="83" width="5.42578125" style="9" bestFit="1" customWidth="1"/>
    <col min="84" max="84" width="6" style="9" customWidth="1"/>
    <col min="85" max="85" width="5.5703125" style="9" bestFit="1" customWidth="1"/>
    <col min="86" max="86" width="5.42578125" style="9" bestFit="1" customWidth="1"/>
    <col min="87" max="16384" width="9.140625" style="9"/>
  </cols>
  <sheetData>
    <row r="1" spans="1:86" s="2" customFormat="1" ht="16.5" customHeight="1" x14ac:dyDescent="0.25">
      <c r="A1" s="31"/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</row>
    <row r="2" spans="1:86" s="2" customFormat="1" x14ac:dyDescent="0.25">
      <c r="A2" s="37" t="s">
        <v>53</v>
      </c>
      <c r="B2" s="37" t="s">
        <v>48</v>
      </c>
      <c r="C2" s="24">
        <v>2010</v>
      </c>
      <c r="D2" s="24">
        <v>2011</v>
      </c>
      <c r="E2" s="24">
        <v>2012</v>
      </c>
      <c r="F2" s="24">
        <v>2013</v>
      </c>
      <c r="G2" s="24">
        <v>2014</v>
      </c>
      <c r="H2" s="24">
        <v>2015</v>
      </c>
      <c r="I2" s="24">
        <v>2016</v>
      </c>
      <c r="J2" s="24">
        <v>2017</v>
      </c>
      <c r="K2" s="24">
        <v>2018</v>
      </c>
      <c r="L2" s="24">
        <v>2019</v>
      </c>
      <c r="M2" s="24">
        <v>2020</v>
      </c>
      <c r="N2" s="24">
        <v>2021</v>
      </c>
      <c r="O2" s="25">
        <v>41640</v>
      </c>
      <c r="P2" s="26">
        <v>41671</v>
      </c>
      <c r="Q2" s="26">
        <v>41699</v>
      </c>
      <c r="R2" s="26">
        <v>41730</v>
      </c>
      <c r="S2" s="26">
        <v>41760</v>
      </c>
      <c r="T2" s="26">
        <v>41791</v>
      </c>
      <c r="U2" s="26">
        <v>41821</v>
      </c>
      <c r="V2" s="26">
        <v>41852</v>
      </c>
      <c r="W2" s="26">
        <v>41883</v>
      </c>
      <c r="X2" s="26">
        <v>41913</v>
      </c>
      <c r="Y2" s="26">
        <v>41944</v>
      </c>
      <c r="Z2" s="26">
        <v>41974</v>
      </c>
      <c r="AA2" s="26">
        <v>42005</v>
      </c>
      <c r="AB2" s="26">
        <v>42036</v>
      </c>
      <c r="AC2" s="26">
        <v>42064</v>
      </c>
      <c r="AD2" s="26">
        <v>42095</v>
      </c>
      <c r="AE2" s="26">
        <v>42125</v>
      </c>
      <c r="AF2" s="26">
        <v>42156</v>
      </c>
      <c r="AG2" s="26">
        <v>42186</v>
      </c>
      <c r="AH2" s="26">
        <v>42217</v>
      </c>
      <c r="AI2" s="26">
        <v>42248</v>
      </c>
      <c r="AJ2" s="26">
        <v>42278</v>
      </c>
      <c r="AK2" s="26">
        <v>42309</v>
      </c>
      <c r="AL2" s="26">
        <v>42339</v>
      </c>
      <c r="AM2" s="26">
        <v>42370</v>
      </c>
      <c r="AN2" s="26">
        <v>42401</v>
      </c>
      <c r="AO2" s="26">
        <v>42430</v>
      </c>
      <c r="AP2" s="26">
        <v>42461</v>
      </c>
      <c r="AQ2" s="26">
        <v>42491</v>
      </c>
      <c r="AR2" s="26">
        <v>42522</v>
      </c>
      <c r="AS2" s="26">
        <v>42552</v>
      </c>
      <c r="AT2" s="26">
        <v>42583</v>
      </c>
      <c r="AU2" s="26">
        <v>42614</v>
      </c>
      <c r="AV2" s="26">
        <v>42644</v>
      </c>
      <c r="AW2" s="26">
        <v>42675</v>
      </c>
      <c r="AX2" s="26">
        <v>42705</v>
      </c>
      <c r="AY2" s="26">
        <v>42736</v>
      </c>
      <c r="AZ2" s="26">
        <v>42767</v>
      </c>
      <c r="BA2" s="26">
        <v>42795</v>
      </c>
      <c r="BB2" s="26">
        <v>42826</v>
      </c>
      <c r="BC2" s="26">
        <v>42856</v>
      </c>
      <c r="BD2" s="26">
        <v>42887</v>
      </c>
      <c r="BE2" s="26">
        <v>42917</v>
      </c>
      <c r="BF2" s="26">
        <v>42948</v>
      </c>
      <c r="BG2" s="26">
        <v>42979</v>
      </c>
      <c r="BH2" s="26">
        <v>43009</v>
      </c>
      <c r="BI2" s="26">
        <v>43040</v>
      </c>
      <c r="BJ2" s="26">
        <v>43070</v>
      </c>
      <c r="BK2" s="26">
        <v>43101</v>
      </c>
      <c r="BL2" s="26">
        <v>43132</v>
      </c>
      <c r="BM2" s="26">
        <v>43160</v>
      </c>
      <c r="BN2" s="26">
        <v>43191</v>
      </c>
      <c r="BO2" s="26">
        <v>43221</v>
      </c>
      <c r="BP2" s="26">
        <v>43252</v>
      </c>
      <c r="BQ2" s="26">
        <v>43282</v>
      </c>
      <c r="BR2" s="26">
        <v>43313</v>
      </c>
      <c r="BS2" s="26">
        <v>43344</v>
      </c>
      <c r="BT2" s="26">
        <v>43374</v>
      </c>
      <c r="BU2" s="26">
        <v>43405</v>
      </c>
      <c r="BV2" s="27">
        <v>43435</v>
      </c>
      <c r="BW2" s="25">
        <v>43466</v>
      </c>
      <c r="BX2" s="26">
        <v>43497</v>
      </c>
      <c r="BY2" s="26">
        <v>43525</v>
      </c>
      <c r="BZ2" s="26">
        <v>43556</v>
      </c>
      <c r="CA2" s="26">
        <v>43586</v>
      </c>
      <c r="CB2" s="26">
        <v>43617</v>
      </c>
      <c r="CC2" s="26">
        <v>43647</v>
      </c>
      <c r="CD2" s="26">
        <v>43678</v>
      </c>
      <c r="CE2" s="26">
        <v>43709</v>
      </c>
      <c r="CF2" s="26">
        <v>43739</v>
      </c>
      <c r="CG2" s="26">
        <v>43770</v>
      </c>
      <c r="CH2" s="27">
        <v>43800</v>
      </c>
    </row>
    <row r="3" spans="1:86" x14ac:dyDescent="0.25">
      <c r="A3" s="40" t="s">
        <v>37</v>
      </c>
      <c r="B3" s="41" t="s">
        <v>49</v>
      </c>
      <c r="C3" s="12">
        <v>11.837223</v>
      </c>
      <c r="D3" s="12">
        <v>15.345360000000001</v>
      </c>
      <c r="E3" s="12">
        <v>14.2242</v>
      </c>
      <c r="F3" s="12">
        <v>16.804079999999999</v>
      </c>
      <c r="G3" s="12">
        <f t="shared" ref="G3:G16" si="0">SUM(O3:Z3)</f>
        <v>15.7294</v>
      </c>
      <c r="H3" s="12">
        <v>19.172696240000001</v>
      </c>
      <c r="I3" s="12">
        <f>SUM(AM3:AX3)</f>
        <v>21.013932629999999</v>
      </c>
      <c r="J3" s="12">
        <f t="shared" ref="J3:J16" si="1">SUM(AY3:BJ3)</f>
        <v>19.996019339999997</v>
      </c>
      <c r="K3" s="12">
        <f t="shared" ref="K3:K16" si="2">SUM(BK3:BV3)</f>
        <v>25.856909999999999</v>
      </c>
      <c r="L3" s="12">
        <f>SUM(BW3:CH3)</f>
        <v>32.317597999999997</v>
      </c>
      <c r="M3" s="12"/>
      <c r="N3" s="13"/>
      <c r="O3" s="11">
        <v>1.38578</v>
      </c>
      <c r="P3" s="9">
        <v>0.84226000000000001</v>
      </c>
      <c r="Q3" s="9">
        <v>0.94958000000000009</v>
      </c>
      <c r="R3" s="9">
        <v>0.95443</v>
      </c>
      <c r="S3" s="9">
        <v>1.3331200000000001</v>
      </c>
      <c r="T3" s="9">
        <v>1.1747799999999999</v>
      </c>
      <c r="U3" s="9">
        <v>1.1170499999999999</v>
      </c>
      <c r="V3" s="9">
        <v>2.419</v>
      </c>
      <c r="W3" s="9">
        <v>1.3595400000000002</v>
      </c>
      <c r="X3" s="9">
        <v>1.49176</v>
      </c>
      <c r="Y3" s="9">
        <v>1.4106700000000001</v>
      </c>
      <c r="Z3" s="9">
        <v>1.2914300000000001</v>
      </c>
      <c r="AA3" s="9">
        <v>1.7230000000000001</v>
      </c>
      <c r="AB3" s="9">
        <v>2.0252441800000001</v>
      </c>
      <c r="AC3" s="9">
        <v>1.0867016300000001</v>
      </c>
      <c r="AD3" s="9">
        <v>1.5184506</v>
      </c>
      <c r="AE3" s="9">
        <v>1.1310325800000001</v>
      </c>
      <c r="AF3" s="9">
        <v>1.2697319999999999</v>
      </c>
      <c r="AG3" s="9">
        <v>1.3951042499999999</v>
      </c>
      <c r="AH3" s="9">
        <v>2.1385340000000004</v>
      </c>
      <c r="AI3" s="9">
        <v>2.3682600000000003</v>
      </c>
      <c r="AJ3" s="9">
        <v>1.1327049999999999</v>
      </c>
      <c r="AK3" s="9">
        <v>1.5104240000000002</v>
      </c>
      <c r="AL3" s="9">
        <v>1.873508</v>
      </c>
      <c r="AM3" s="9">
        <v>1.5066573800000003</v>
      </c>
      <c r="AN3" s="9">
        <v>2</v>
      </c>
      <c r="AO3" s="9">
        <v>1.7370139300000003</v>
      </c>
      <c r="AP3" s="9">
        <v>1.5449982299999998</v>
      </c>
      <c r="AQ3" s="9">
        <v>1.23340816</v>
      </c>
      <c r="AR3" s="9">
        <v>1.3471500000000001</v>
      </c>
      <c r="AS3" s="9">
        <v>1.2648649299999999</v>
      </c>
      <c r="AT3" s="9">
        <v>2.9400299999999997</v>
      </c>
      <c r="AU3" s="9">
        <v>1.6501300000000001</v>
      </c>
      <c r="AV3" s="9">
        <v>1.9167999999999998</v>
      </c>
      <c r="AW3" s="9">
        <v>1.6038300000000001</v>
      </c>
      <c r="AX3" s="9">
        <v>2.2690499999999996</v>
      </c>
      <c r="AY3" s="9">
        <v>1.93106</v>
      </c>
      <c r="AZ3" s="9">
        <v>1.29267</v>
      </c>
      <c r="BA3" s="9">
        <v>1.5394700000000001</v>
      </c>
      <c r="BB3" s="9">
        <v>1.42325813</v>
      </c>
      <c r="BC3" s="9">
        <v>1.5742782199999998</v>
      </c>
      <c r="BD3" s="9">
        <v>1.2544464900000001</v>
      </c>
      <c r="BE3" s="9">
        <v>2.5617242899999999</v>
      </c>
      <c r="BF3" s="9">
        <v>2.6289520499999997</v>
      </c>
      <c r="BG3" s="9">
        <v>1.27379</v>
      </c>
      <c r="BH3" s="9">
        <v>1.6073599999999999</v>
      </c>
      <c r="BI3" s="9">
        <v>1.36529016</v>
      </c>
      <c r="BJ3" s="9">
        <v>1.54372</v>
      </c>
      <c r="BK3" s="9">
        <v>3.0128400000000002</v>
      </c>
      <c r="BL3" s="9">
        <v>1.3072600000000001</v>
      </c>
      <c r="BM3" s="9">
        <v>1.4399300000000002</v>
      </c>
      <c r="BN3" s="9">
        <f>'T10'!BN3</f>
        <v>1.3993199999999999</v>
      </c>
      <c r="BO3" s="9">
        <f>'T10'!BO3</f>
        <v>1.93913</v>
      </c>
      <c r="BP3" s="9">
        <f>'T10'!BP3</f>
        <v>2.2338299999999998</v>
      </c>
      <c r="BQ3" s="9">
        <f>'T10'!BQ3</f>
        <v>2.9877400000000001</v>
      </c>
      <c r="BR3" s="9">
        <f>'T10'!BR3</f>
        <v>2.80918</v>
      </c>
      <c r="BS3" s="9">
        <f>'T10'!BS3</f>
        <v>1.72882</v>
      </c>
      <c r="BT3" s="9">
        <f>'T10'!BT3</f>
        <v>2.51294</v>
      </c>
      <c r="BU3" s="9">
        <f>'T10'!BU3</f>
        <v>2.4117700000000002</v>
      </c>
      <c r="BV3" s="9">
        <f>'T10'!BV3</f>
        <v>2.0741499999999999</v>
      </c>
      <c r="BW3" s="9">
        <f>'T10'!BW3</f>
        <v>2.2719399999999998</v>
      </c>
      <c r="BX3" s="9">
        <f>'T10'!BX3</f>
        <v>1.3583300000000003</v>
      </c>
      <c r="BY3" s="9">
        <f>'T10'!BY3</f>
        <v>2.8186599999999999</v>
      </c>
      <c r="BZ3" s="9">
        <f>'T10'!BZ3</f>
        <v>1.8631379999999993</v>
      </c>
      <c r="CA3" s="9">
        <f>'T10'!CA3</f>
        <v>1.7770299999999999</v>
      </c>
      <c r="CB3" s="9">
        <f>'T10'!CB3</f>
        <v>2.0979000000000001</v>
      </c>
      <c r="CC3" s="9">
        <f>'T10'!CC3</f>
        <v>3.2097600000000002</v>
      </c>
      <c r="CD3" s="9">
        <f>'T10'!CD3</f>
        <v>4.1875900000000001</v>
      </c>
      <c r="CE3" s="9">
        <f>'T10'!CE3</f>
        <v>2.8980799999999998</v>
      </c>
      <c r="CF3" s="9">
        <f>'T10'!CF3</f>
        <v>4.0333300000000003</v>
      </c>
      <c r="CG3" s="9">
        <f>'T10'!CG3</f>
        <v>2.26152</v>
      </c>
      <c r="CH3" s="9">
        <f>'T10'!CH3</f>
        <v>3.5403199999999999</v>
      </c>
    </row>
    <row r="4" spans="1:86" x14ac:dyDescent="0.25">
      <c r="A4" s="42" t="s">
        <v>55</v>
      </c>
      <c r="B4" s="29" t="s">
        <v>51</v>
      </c>
      <c r="C4" s="9">
        <v>4369.0940000000001</v>
      </c>
      <c r="D4" s="9">
        <v>6223.7280000000001</v>
      </c>
      <c r="E4" s="9">
        <v>10203.59822</v>
      </c>
      <c r="F4" s="9">
        <v>15238.515960000001</v>
      </c>
      <c r="G4" s="9">
        <f t="shared" si="0"/>
        <v>27517.087848000003</v>
      </c>
      <c r="H4" s="9">
        <v>33377.267029000002</v>
      </c>
      <c r="I4" s="9">
        <f>SUM(AM4:AX4)</f>
        <v>32861.737956000004</v>
      </c>
      <c r="J4" s="9">
        <f t="shared" si="1"/>
        <v>47402.393369999998</v>
      </c>
      <c r="K4" s="56">
        <f t="shared" si="2"/>
        <v>58973.815600000009</v>
      </c>
      <c r="L4" s="56">
        <f t="shared" ref="L4:L16" si="3">SUM(BW4:CH4)</f>
        <v>61570.099969999996</v>
      </c>
      <c r="M4" s="56"/>
      <c r="N4" s="10"/>
      <c r="O4" s="11">
        <v>2155.1162999999997</v>
      </c>
      <c r="P4" s="9">
        <v>1775.8789999999999</v>
      </c>
      <c r="Q4" s="9">
        <v>1943.518</v>
      </c>
      <c r="R4" s="9">
        <v>2412.4270000000001</v>
      </c>
      <c r="S4" s="9">
        <v>2238.63</v>
      </c>
      <c r="T4" s="9">
        <v>1878.096</v>
      </c>
      <c r="U4" s="9">
        <v>2143.855</v>
      </c>
      <c r="V4" s="9">
        <v>1891.625</v>
      </c>
      <c r="W4" s="9">
        <v>2527.6036899999999</v>
      </c>
      <c r="X4" s="9">
        <v>2603.442</v>
      </c>
      <c r="Y4" s="9">
        <v>2894.652</v>
      </c>
      <c r="Z4" s="9">
        <v>3052.2438579999998</v>
      </c>
      <c r="AA4" s="9">
        <v>2615.0650000000001</v>
      </c>
      <c r="AB4" s="9">
        <v>2834.5018</v>
      </c>
      <c r="AC4" s="9">
        <v>2596.9349999999999</v>
      </c>
      <c r="AD4" s="9">
        <v>2982.261</v>
      </c>
      <c r="AE4" s="9">
        <v>2958.9157999999998</v>
      </c>
      <c r="AF4" s="9">
        <v>2471.7939999999999</v>
      </c>
      <c r="AG4" s="9">
        <v>2588.2332999999999</v>
      </c>
      <c r="AH4" s="9">
        <v>2854.3658</v>
      </c>
      <c r="AI4" s="9">
        <v>2736.2190000000001</v>
      </c>
      <c r="AJ4" s="9">
        <v>3232.04</v>
      </c>
      <c r="AK4" s="9">
        <v>2975.1851929999998</v>
      </c>
      <c r="AL4" s="9">
        <v>2531.7511359999999</v>
      </c>
      <c r="AM4" s="9">
        <v>3313.21</v>
      </c>
      <c r="AN4" s="9">
        <v>3315</v>
      </c>
      <c r="AO4" s="9">
        <v>2724.2588899999996</v>
      </c>
      <c r="AP4" s="9">
        <v>3585.7179999999998</v>
      </c>
      <c r="AQ4" s="9">
        <v>2780.167066</v>
      </c>
      <c r="AR4" s="9">
        <v>2687.9709999999995</v>
      </c>
      <c r="AS4" s="9">
        <v>2131.6940000000004</v>
      </c>
      <c r="AT4" s="9">
        <v>2413.665</v>
      </c>
      <c r="AU4" s="9">
        <v>2119.9479999999999</v>
      </c>
      <c r="AV4" s="9">
        <v>2514.645</v>
      </c>
      <c r="AW4" s="9">
        <v>2365.6769999999997</v>
      </c>
      <c r="AX4" s="9">
        <v>2909.7840000000001</v>
      </c>
      <c r="AY4" s="9">
        <v>2686.2220000000002</v>
      </c>
      <c r="AZ4" s="9">
        <v>3608.444</v>
      </c>
      <c r="BA4" s="9">
        <v>4758.4570000000003</v>
      </c>
      <c r="BB4" s="9">
        <v>4542.1239999999998</v>
      </c>
      <c r="BC4" s="9">
        <v>3454.5520000000001</v>
      </c>
      <c r="BD4" s="9">
        <v>3182.712</v>
      </c>
      <c r="BE4" s="9">
        <v>3535.6089999999999</v>
      </c>
      <c r="BF4" s="9">
        <v>4469.4889999999996</v>
      </c>
      <c r="BG4" s="9">
        <v>3697.7913699999999</v>
      </c>
      <c r="BH4" s="9">
        <v>4842.6319999999996</v>
      </c>
      <c r="BI4" s="9">
        <v>4315.62</v>
      </c>
      <c r="BJ4" s="9">
        <v>4308.741</v>
      </c>
      <c r="BK4" s="9">
        <v>4719.848</v>
      </c>
      <c r="BL4" s="9">
        <v>4522.5105999999996</v>
      </c>
      <c r="BM4" s="9">
        <v>5968.7740000000003</v>
      </c>
      <c r="BN4" s="9">
        <f>'T10'!BN4</f>
        <v>5451.1170000000002</v>
      </c>
      <c r="BO4" s="9">
        <f>'T10'!BO4</f>
        <v>4871.076</v>
      </c>
      <c r="BP4" s="9">
        <f>'T10'!BP4</f>
        <v>4340.0069999999996</v>
      </c>
      <c r="BQ4" s="9">
        <f>'T10'!BQ4</f>
        <v>4301.84</v>
      </c>
      <c r="BR4" s="9">
        <f>'T10'!BR4</f>
        <v>5074.8090000000002</v>
      </c>
      <c r="BS4" s="9">
        <f>'T10'!BS4</f>
        <v>4793.902</v>
      </c>
      <c r="BT4" s="9">
        <f>'T10'!BT4</f>
        <v>5099.1620000000003</v>
      </c>
      <c r="BU4" s="9">
        <f>'T10'!BU4</f>
        <v>5105.28</v>
      </c>
      <c r="BV4" s="9">
        <f>'T10'!BV4</f>
        <v>4725.49</v>
      </c>
      <c r="BW4" s="9">
        <f>'T10'!BW4</f>
        <v>4618.7240000000002</v>
      </c>
      <c r="BX4" s="9">
        <f>'T10'!BX4</f>
        <v>4886.9332699999995</v>
      </c>
      <c r="BY4" s="9">
        <f>'T10'!BY4</f>
        <v>4732.3014800000001</v>
      </c>
      <c r="BZ4" s="9">
        <f>'T10'!BZ4</f>
        <v>5313.87763</v>
      </c>
      <c r="CA4" s="9">
        <f>'T10'!CA4</f>
        <v>5715.5150000000003</v>
      </c>
      <c r="CB4" s="9">
        <f>'T10'!CB4</f>
        <v>5107.9449999999997</v>
      </c>
      <c r="CC4" s="9">
        <f>'T10'!CC4</f>
        <v>4234.3180000000002</v>
      </c>
      <c r="CD4" s="9">
        <f>'T10'!CD4</f>
        <v>4912.7844699999996</v>
      </c>
      <c r="CE4" s="9">
        <f>'T10'!CE4</f>
        <v>5261.1530000000002</v>
      </c>
      <c r="CF4" s="9">
        <f>'T10'!CF4</f>
        <v>5764.1790000000001</v>
      </c>
      <c r="CG4" s="9">
        <f>'T10'!CG4</f>
        <v>5460.3185600000006</v>
      </c>
      <c r="CH4" s="9">
        <f>'T10'!CH4</f>
        <v>5562.0505600000006</v>
      </c>
    </row>
    <row r="5" spans="1:86" x14ac:dyDescent="0.25">
      <c r="A5" s="42" t="s">
        <v>56</v>
      </c>
      <c r="B5" s="29" t="s">
        <v>49</v>
      </c>
      <c r="C5" s="9">
        <v>65.860225</v>
      </c>
      <c r="D5" s="9">
        <v>33.483800000000002</v>
      </c>
      <c r="E5" s="9">
        <v>47.946759999999998</v>
      </c>
      <c r="F5" s="9">
        <v>68.333389999999994</v>
      </c>
      <c r="G5" s="9">
        <f t="shared" si="0"/>
        <v>77.692729999999997</v>
      </c>
      <c r="H5" s="9">
        <v>58.31918309000001</v>
      </c>
      <c r="I5" s="9">
        <f t="shared" ref="I5:I16" si="4">SUM(AM5:AX5)</f>
        <v>109.77604288000001</v>
      </c>
      <c r="J5" s="9">
        <f t="shared" si="1"/>
        <v>127.17128000000001</v>
      </c>
      <c r="K5" s="56">
        <f t="shared" si="2"/>
        <v>89.351629999999986</v>
      </c>
      <c r="L5" s="56">
        <f t="shared" si="3"/>
        <v>89.041789999999992</v>
      </c>
      <c r="M5" s="56"/>
      <c r="N5" s="10"/>
      <c r="O5" s="11">
        <v>10.345439999999998</v>
      </c>
      <c r="P5" s="9">
        <v>8.82409</v>
      </c>
      <c r="Q5" s="9">
        <v>7.1757499999999999</v>
      </c>
      <c r="R5" s="9">
        <v>3.03477</v>
      </c>
      <c r="S5" s="9">
        <v>5.9696800000000003</v>
      </c>
      <c r="T5" s="9">
        <v>4.3172799999999993</v>
      </c>
      <c r="U5" s="9">
        <v>7.0438999999999998</v>
      </c>
      <c r="V5" s="9">
        <v>6.3479999999999999</v>
      </c>
      <c r="W5" s="9">
        <v>4.08643</v>
      </c>
      <c r="X5" s="9">
        <v>6.8673899999999994</v>
      </c>
      <c r="Y5" s="9">
        <v>7.6349999999999998</v>
      </c>
      <c r="Z5" s="9">
        <v>6.0449999999999999</v>
      </c>
      <c r="AA5" s="9">
        <v>6.3860000000000001</v>
      </c>
      <c r="AB5" s="9">
        <v>5.4209420000000001</v>
      </c>
      <c r="AC5" s="9">
        <v>4.583888</v>
      </c>
      <c r="AD5" s="9">
        <v>3.6745569999999996</v>
      </c>
      <c r="AE5" s="9">
        <v>3.0648605999999998</v>
      </c>
      <c r="AF5" s="9">
        <v>4.1921900000000001</v>
      </c>
      <c r="AG5" s="9">
        <v>4.445241489999999</v>
      </c>
      <c r="AH5" s="9">
        <v>5.4273060000000006</v>
      </c>
      <c r="AI5" s="9">
        <v>3.9940000000000002</v>
      </c>
      <c r="AJ5" s="9">
        <v>5.9000290000000009</v>
      </c>
      <c r="AK5" s="9">
        <v>3.8916290000000004</v>
      </c>
      <c r="AL5" s="9">
        <v>7.338540000000001</v>
      </c>
      <c r="AM5" s="9">
        <v>5.1351527000000008</v>
      </c>
      <c r="AN5" s="9">
        <v>8</v>
      </c>
      <c r="AO5" s="9">
        <v>9.4927035999999987</v>
      </c>
      <c r="AP5" s="9">
        <v>9.8528730000000007</v>
      </c>
      <c r="AQ5" s="9">
        <v>4.9347915799999997</v>
      </c>
      <c r="AR5" s="9">
        <v>8.2608420000000002</v>
      </c>
      <c r="AS5" s="9">
        <v>6.4599999999999991</v>
      </c>
      <c r="AT5" s="9">
        <v>4.8453900000000001</v>
      </c>
      <c r="AU5" s="9">
        <v>8.6346900000000009</v>
      </c>
      <c r="AV5" s="9">
        <v>13.663629999999999</v>
      </c>
      <c r="AW5" s="9">
        <v>12.736849999999999</v>
      </c>
      <c r="AX5" s="9">
        <v>17.759119999999999</v>
      </c>
      <c r="AY5" s="9">
        <v>11.337439999999999</v>
      </c>
      <c r="AZ5" s="9">
        <v>13.10244</v>
      </c>
      <c r="BA5" s="9">
        <v>12.011369999999999</v>
      </c>
      <c r="BB5" s="9">
        <v>11.256030000000001</v>
      </c>
      <c r="BC5" s="9">
        <v>10.02126</v>
      </c>
      <c r="BD5" s="9">
        <v>11.20392</v>
      </c>
      <c r="BE5" s="9">
        <v>11.700790000000001</v>
      </c>
      <c r="BF5" s="9">
        <v>13.416600000000001</v>
      </c>
      <c r="BG5" s="9">
        <v>7.9906399999999991</v>
      </c>
      <c r="BH5" s="9">
        <v>10.6898</v>
      </c>
      <c r="BI5" s="9">
        <v>5.3275899999999998</v>
      </c>
      <c r="BJ5" s="9">
        <v>9.1134000000000004</v>
      </c>
      <c r="BK5" s="9">
        <v>7.8262600000000004</v>
      </c>
      <c r="BL5" s="9">
        <v>10.85012</v>
      </c>
      <c r="BM5" s="9">
        <v>9.9386499999999991</v>
      </c>
      <c r="BN5" s="9">
        <f>'T10'!BN5</f>
        <v>9.9590600000000009</v>
      </c>
      <c r="BO5" s="9">
        <f>'T10'!BO5</f>
        <v>6.6545400000000008</v>
      </c>
      <c r="BP5" s="9">
        <f>'T10'!BP5</f>
        <v>7.6290699999999996</v>
      </c>
      <c r="BQ5" s="9">
        <f>'T10'!BQ5</f>
        <v>4.8889799999999992</v>
      </c>
      <c r="BR5" s="9">
        <f>'T10'!BR5</f>
        <v>7.9431000000000003</v>
      </c>
      <c r="BS5" s="9">
        <f>'T10'!BS5</f>
        <v>5.4901099999999996</v>
      </c>
      <c r="BT5" s="9">
        <f>'T10'!BT5</f>
        <v>6.1966399999999995</v>
      </c>
      <c r="BU5" s="9">
        <f>'T10'!BU5</f>
        <v>5.7350099999999999</v>
      </c>
      <c r="BV5" s="9">
        <f>'T10'!BV5</f>
        <v>6.2400900000000004</v>
      </c>
      <c r="BW5" s="9">
        <f>'T10'!BW5</f>
        <v>6.6264899999999995</v>
      </c>
      <c r="BX5" s="9">
        <f>'T10'!BX5</f>
        <v>4.9973400000000003</v>
      </c>
      <c r="BY5" s="9">
        <f>'T10'!BY5</f>
        <v>7.327840000000001</v>
      </c>
      <c r="BZ5" s="9">
        <f>'T10'!BZ5</f>
        <v>5.5318900000000006</v>
      </c>
      <c r="CA5" s="9">
        <f>'T10'!CA5</f>
        <v>8.4495100000000001</v>
      </c>
      <c r="CB5" s="9">
        <f>'T10'!CB5</f>
        <v>6.4207000000000001</v>
      </c>
      <c r="CC5" s="9">
        <f>'T10'!CC5</f>
        <v>6.9654500000000006</v>
      </c>
      <c r="CD5" s="9">
        <f>'T10'!CD5</f>
        <v>6.4382199999999994</v>
      </c>
      <c r="CE5" s="9">
        <f>'T10'!CE5</f>
        <v>6.8407999999999998</v>
      </c>
      <c r="CF5" s="9">
        <f>'T10'!CF5</f>
        <v>9.4595200000000013</v>
      </c>
      <c r="CG5" s="9">
        <f>'T10'!CG5</f>
        <v>8.6056000000000008</v>
      </c>
      <c r="CH5" s="9">
        <f>'T10'!CH5</f>
        <v>11.378429999999998</v>
      </c>
    </row>
    <row r="6" spans="1:86" x14ac:dyDescent="0.25">
      <c r="A6" s="42" t="s">
        <v>38</v>
      </c>
      <c r="B6" s="29" t="s">
        <v>51</v>
      </c>
      <c r="C6" s="9">
        <v>131.69325599999999</v>
      </c>
      <c r="D6" s="9">
        <v>95.309299999999993</v>
      </c>
      <c r="E6" s="9">
        <v>140.29798</v>
      </c>
      <c r="F6" s="9">
        <v>92.053200000000004</v>
      </c>
      <c r="G6" s="9">
        <f t="shared" si="0"/>
        <v>132.96036999999998</v>
      </c>
      <c r="H6" s="9">
        <v>254.90236365999999</v>
      </c>
      <c r="I6" s="9">
        <f t="shared" si="4"/>
        <v>263.37812604000004</v>
      </c>
      <c r="J6" s="9">
        <f t="shared" si="1"/>
        <v>266.53917947999997</v>
      </c>
      <c r="K6" s="56">
        <f t="shared" si="2"/>
        <v>803.03887999999984</v>
      </c>
      <c r="L6" s="56">
        <f t="shared" si="3"/>
        <v>612.37818000000004</v>
      </c>
      <c r="M6" s="56"/>
      <c r="N6" s="10"/>
      <c r="O6" s="11">
        <v>18.513830000000002</v>
      </c>
      <c r="P6" s="9">
        <v>12.502630000000002</v>
      </c>
      <c r="Q6" s="9">
        <v>13.82657</v>
      </c>
      <c r="R6" s="9">
        <v>9.8592399999999998</v>
      </c>
      <c r="S6" s="9">
        <v>11.379860000000001</v>
      </c>
      <c r="T6" s="9">
        <v>9.49986</v>
      </c>
      <c r="U6" s="9">
        <v>8.9493599999999986</v>
      </c>
      <c r="V6" s="9">
        <v>8.4260000000000002</v>
      </c>
      <c r="W6" s="9">
        <v>8.7255500000000001</v>
      </c>
      <c r="X6" s="9">
        <v>10.27139</v>
      </c>
      <c r="Y6" s="9">
        <v>9.7268399999999993</v>
      </c>
      <c r="Z6" s="9">
        <v>11.27924</v>
      </c>
      <c r="AA6" s="9">
        <v>10.568</v>
      </c>
      <c r="AB6" s="9">
        <v>10.587659650000001</v>
      </c>
      <c r="AC6" s="9">
        <v>14.78768642</v>
      </c>
      <c r="AD6" s="9">
        <v>15.284680730000002</v>
      </c>
      <c r="AE6" s="9">
        <v>20.215711110000001</v>
      </c>
      <c r="AF6" s="9">
        <v>33.49995839000001</v>
      </c>
      <c r="AG6" s="9">
        <v>22.906684379999998</v>
      </c>
      <c r="AH6" s="9">
        <v>22.981567019999996</v>
      </c>
      <c r="AI6" s="9">
        <v>17.469879999999996</v>
      </c>
      <c r="AJ6" s="9">
        <v>28.526031959999997</v>
      </c>
      <c r="AK6" s="9">
        <v>27.684403199999998</v>
      </c>
      <c r="AL6" s="9">
        <v>30.390100799999999</v>
      </c>
      <c r="AM6" s="9">
        <v>23.922259190000002</v>
      </c>
      <c r="AN6" s="9">
        <v>19</v>
      </c>
      <c r="AO6" s="9">
        <v>22.605145790000002</v>
      </c>
      <c r="AP6" s="9">
        <v>22.668660710000001</v>
      </c>
      <c r="AQ6" s="9">
        <v>24.711609870000004</v>
      </c>
      <c r="AR6" s="9">
        <v>19.742865979999998</v>
      </c>
      <c r="AS6" s="9">
        <v>19.774948500000004</v>
      </c>
      <c r="AT6" s="9">
        <v>21.204074000000002</v>
      </c>
      <c r="AU6" s="9">
        <v>20.275113000000029</v>
      </c>
      <c r="AV6" s="9">
        <v>17.012830000000001</v>
      </c>
      <c r="AW6" s="9">
        <v>19.506298000000001</v>
      </c>
      <c r="AX6" s="9">
        <v>32.954321</v>
      </c>
      <c r="AY6" s="9">
        <v>20.451699999999995</v>
      </c>
      <c r="AZ6" s="9">
        <v>23.128920000000001</v>
      </c>
      <c r="BA6" s="9">
        <v>20.713747999999999</v>
      </c>
      <c r="BB6" s="9">
        <v>21.946700239999998</v>
      </c>
      <c r="BC6" s="9">
        <v>21.688909939999998</v>
      </c>
      <c r="BD6" s="9">
        <v>19.650371100000001</v>
      </c>
      <c r="BE6" s="9">
        <v>19.666340470000002</v>
      </c>
      <c r="BF6" s="9">
        <v>26.284673929999997</v>
      </c>
      <c r="BG6" s="9">
        <v>21.809280000000001</v>
      </c>
      <c r="BH6" s="9">
        <v>23.785270000000001</v>
      </c>
      <c r="BI6" s="9">
        <v>24.103075799999999</v>
      </c>
      <c r="BJ6" s="9">
        <v>23.310189999999999</v>
      </c>
      <c r="BK6" s="9">
        <v>30.930059999999997</v>
      </c>
      <c r="BL6" s="9">
        <v>365.50109000000003</v>
      </c>
      <c r="BM6" s="9">
        <v>39.975650000000002</v>
      </c>
      <c r="BN6" s="9">
        <f>'T10'!BN6</f>
        <v>38.433860000000003</v>
      </c>
      <c r="BO6" s="9">
        <f>'T10'!BO6</f>
        <v>39.021119999999996</v>
      </c>
      <c r="BP6" s="9">
        <f>'T10'!BP6</f>
        <v>45.211659999999995</v>
      </c>
      <c r="BQ6" s="9">
        <f>'T10'!BQ6</f>
        <v>44.196660000000001</v>
      </c>
      <c r="BR6" s="9">
        <f>'T10'!BR6</f>
        <v>36.840980000000002</v>
      </c>
      <c r="BS6" s="9">
        <f>'T10'!BS6</f>
        <v>32.933999999999997</v>
      </c>
      <c r="BT6" s="9">
        <f>'T10'!BT6</f>
        <v>40.068169999999995</v>
      </c>
      <c r="BU6" s="9">
        <f>'T10'!BU6</f>
        <v>35.959350000000001</v>
      </c>
      <c r="BV6" s="9">
        <f>'T10'!BV6</f>
        <v>53.966279999999998</v>
      </c>
      <c r="BW6" s="9">
        <f>'T10'!BW6</f>
        <v>59.614519999999999</v>
      </c>
      <c r="BX6" s="9">
        <f>'T10'!BX6</f>
        <v>34.967059999999989</v>
      </c>
      <c r="BY6" s="9">
        <f>'T10'!BY6</f>
        <v>43.830680000000001</v>
      </c>
      <c r="BZ6" s="9">
        <f>'T10'!BZ6</f>
        <v>41.554169999999999</v>
      </c>
      <c r="CA6" s="9">
        <f>'T10'!CA6</f>
        <v>45.297920000000005</v>
      </c>
      <c r="CB6" s="9">
        <f>'T10'!CB6</f>
        <v>39.899430000000002</v>
      </c>
      <c r="CC6" s="9">
        <f>'T10'!CC6</f>
        <v>56.356339999999989</v>
      </c>
      <c r="CD6" s="9">
        <f>'T10'!CD6</f>
        <v>49.292109999999994</v>
      </c>
      <c r="CE6" s="9">
        <f>'T10'!CE6</f>
        <v>49.546080000000003</v>
      </c>
      <c r="CF6" s="9">
        <f>'T10'!CF6</f>
        <v>85.812440000000024</v>
      </c>
      <c r="CG6" s="9">
        <f>'T10'!CG6</f>
        <v>49.384310000000006</v>
      </c>
      <c r="CH6" s="9">
        <f>'T10'!CH6</f>
        <v>56.823120000000003</v>
      </c>
    </row>
    <row r="7" spans="1:86" x14ac:dyDescent="0.25">
      <c r="A7" s="42" t="s">
        <v>39</v>
      </c>
      <c r="B7" s="29" t="s">
        <v>49</v>
      </c>
      <c r="C7" s="9">
        <v>1185.0100400000001</v>
      </c>
      <c r="D7" s="9">
        <v>1181.06414</v>
      </c>
      <c r="E7" s="9">
        <v>1756.7046545600001</v>
      </c>
      <c r="F7" s="9">
        <v>1791.1245999999999</v>
      </c>
      <c r="G7" s="9">
        <f t="shared" si="0"/>
        <v>2471.1360994300003</v>
      </c>
      <c r="H7" s="9">
        <v>2602.8270539700002</v>
      </c>
      <c r="I7" s="9">
        <f t="shared" si="4"/>
        <v>2350.3551148199999</v>
      </c>
      <c r="J7" s="9">
        <f t="shared" si="1"/>
        <v>2734.0362188600002</v>
      </c>
      <c r="K7" s="56">
        <f t="shared" si="2"/>
        <v>3177.7917600000001</v>
      </c>
      <c r="L7" s="56">
        <f t="shared" si="3"/>
        <v>4626.8014300000004</v>
      </c>
      <c r="M7" s="56"/>
      <c r="N7" s="10"/>
      <c r="O7" s="11">
        <v>215.51496999999998</v>
      </c>
      <c r="P7" s="9">
        <v>213.88006999999999</v>
      </c>
      <c r="Q7" s="9">
        <v>245.05566999999999</v>
      </c>
      <c r="R7" s="9">
        <v>175.08248999999998</v>
      </c>
      <c r="S7" s="9">
        <v>227.74065999999999</v>
      </c>
      <c r="T7" s="9">
        <v>201.90755000000001</v>
      </c>
      <c r="U7" s="9">
        <v>223.76482999999999</v>
      </c>
      <c r="V7" s="9">
        <v>215.803</v>
      </c>
      <c r="W7" s="9">
        <v>198.93459999999999</v>
      </c>
      <c r="X7" s="9">
        <v>195.00124885000002</v>
      </c>
      <c r="Y7" s="9">
        <v>164.08274940999999</v>
      </c>
      <c r="Z7" s="9">
        <v>194.36826117000001</v>
      </c>
      <c r="AA7" s="9">
        <v>219.767</v>
      </c>
      <c r="AB7" s="9">
        <v>215.01181047999998</v>
      </c>
      <c r="AC7" s="9">
        <v>208.84651837000001</v>
      </c>
      <c r="AD7" s="9">
        <v>211.04827585000001</v>
      </c>
      <c r="AE7" s="9">
        <v>246.04323417000003</v>
      </c>
      <c r="AF7" s="9">
        <v>238.83189602999997</v>
      </c>
      <c r="AG7" s="9">
        <v>255.68270036999996</v>
      </c>
      <c r="AH7" s="9">
        <v>213.3251487</v>
      </c>
      <c r="AI7" s="9">
        <v>217.47291000000001</v>
      </c>
      <c r="AJ7" s="9">
        <v>177.18964600000001</v>
      </c>
      <c r="AK7" s="9">
        <v>217.17627500000003</v>
      </c>
      <c r="AL7" s="9">
        <v>182.43163899999996</v>
      </c>
      <c r="AM7" s="9">
        <v>189.92173434999998</v>
      </c>
      <c r="AN7" s="9">
        <v>171</v>
      </c>
      <c r="AO7" s="9">
        <v>199.3609094</v>
      </c>
      <c r="AP7" s="9">
        <v>173.64778717999999</v>
      </c>
      <c r="AQ7" s="9">
        <v>249.40957198000001</v>
      </c>
      <c r="AR7" s="9">
        <v>214.06386123999999</v>
      </c>
      <c r="AS7" s="9">
        <v>213.51523967000003</v>
      </c>
      <c r="AT7" s="9">
        <v>201.14311499999999</v>
      </c>
      <c r="AU7" s="9">
        <v>192.28637999999998</v>
      </c>
      <c r="AV7" s="9">
        <v>157.30640599999998</v>
      </c>
      <c r="AW7" s="9">
        <v>195.041258</v>
      </c>
      <c r="AX7" s="9">
        <v>193.658852</v>
      </c>
      <c r="AY7" s="9">
        <v>198.63381000000001</v>
      </c>
      <c r="AZ7" s="9">
        <v>185.297158</v>
      </c>
      <c r="BA7" s="9">
        <v>228.25639000000001</v>
      </c>
      <c r="BB7" s="9">
        <v>199.34170688</v>
      </c>
      <c r="BC7" s="9">
        <v>222.21148609000002</v>
      </c>
      <c r="BD7" s="9">
        <v>227.78633400000001</v>
      </c>
      <c r="BE7" s="9">
        <v>241.75214532000001</v>
      </c>
      <c r="BF7" s="9">
        <v>249.88060096000001</v>
      </c>
      <c r="BG7" s="9">
        <v>231.27702000000002</v>
      </c>
      <c r="BH7" s="9">
        <v>181.72723999999999</v>
      </c>
      <c r="BI7" s="9">
        <v>335.32541760999999</v>
      </c>
      <c r="BJ7" s="9">
        <v>232.54691</v>
      </c>
      <c r="BK7" s="9">
        <v>242.65261000000001</v>
      </c>
      <c r="BL7" s="9">
        <v>229.87888000000001</v>
      </c>
      <c r="BM7" s="9">
        <v>305.99463000000003</v>
      </c>
      <c r="BN7" s="9">
        <f>'T10'!BN7</f>
        <v>222.37819999999999</v>
      </c>
      <c r="BO7" s="9">
        <f>'T10'!BO7</f>
        <v>305.46388000000002</v>
      </c>
      <c r="BP7" s="9">
        <f>'T10'!BP7</f>
        <v>269.91052999999999</v>
      </c>
      <c r="BQ7" s="9">
        <f>'T10'!BQ7</f>
        <v>281.65010999999998</v>
      </c>
      <c r="BR7" s="9">
        <f>'T10'!BR7</f>
        <v>297.41766000000001</v>
      </c>
      <c r="BS7" s="9">
        <f>'T10'!BS7</f>
        <v>264.48108000000002</v>
      </c>
      <c r="BT7" s="9">
        <f>'T10'!BT7</f>
        <v>233.95558000000003</v>
      </c>
      <c r="BU7" s="9">
        <f>'T10'!BU7</f>
        <v>234.44230000000002</v>
      </c>
      <c r="BV7" s="9">
        <f>'T10'!BV7</f>
        <v>289.56630000000001</v>
      </c>
      <c r="BW7" s="9">
        <f>'T10'!BW7</f>
        <v>293.97982000000002</v>
      </c>
      <c r="BX7" s="9">
        <f>'T10'!BX7</f>
        <v>272.86196999999999</v>
      </c>
      <c r="BY7" s="9">
        <f>'T10'!BY7</f>
        <v>287.46148999999997</v>
      </c>
      <c r="BZ7" s="9">
        <f>'T10'!BZ7</f>
        <v>312.71821</v>
      </c>
      <c r="CA7" s="9">
        <f>'T10'!CA7</f>
        <v>406.21997000000005</v>
      </c>
      <c r="CB7" s="9">
        <f>'T10'!CB7</f>
        <v>449.70463000000001</v>
      </c>
      <c r="CC7" s="9">
        <f>'T10'!CC7</f>
        <v>479.50582000000003</v>
      </c>
      <c r="CD7" s="9">
        <f>'T10'!CD7</f>
        <v>448.02414999999996</v>
      </c>
      <c r="CE7" s="9">
        <f>'T10'!CE7</f>
        <v>414.38344000000001</v>
      </c>
      <c r="CF7" s="9">
        <f>'T10'!CF7</f>
        <v>502.29025999999999</v>
      </c>
      <c r="CG7" s="9">
        <f>'T10'!CG7</f>
        <v>449.73451</v>
      </c>
      <c r="CH7" s="9">
        <f>'T10'!CH7</f>
        <v>309.91716000000002</v>
      </c>
    </row>
    <row r="8" spans="1:86" x14ac:dyDescent="0.25">
      <c r="A8" s="42" t="s">
        <v>40</v>
      </c>
      <c r="B8" s="29" t="s">
        <v>52</v>
      </c>
      <c r="C8" s="9">
        <v>47.53</v>
      </c>
      <c r="D8" s="9">
        <v>39.994660000000003</v>
      </c>
      <c r="E8" s="9">
        <v>40.613</v>
      </c>
      <c r="F8" s="9">
        <v>27.608000000000001</v>
      </c>
      <c r="G8" s="9">
        <f t="shared" si="0"/>
        <v>75.536569999999998</v>
      </c>
      <c r="H8" s="9">
        <v>197.05400000000003</v>
      </c>
      <c r="I8" s="9">
        <f t="shared" si="4"/>
        <v>424.74442453999995</v>
      </c>
      <c r="J8" s="9">
        <f t="shared" si="1"/>
        <v>251.51399999999995</v>
      </c>
      <c r="K8" s="56">
        <f t="shared" si="2"/>
        <v>12784.52622</v>
      </c>
      <c r="L8" s="56">
        <f t="shared" si="3"/>
        <v>7802.5124899999992</v>
      </c>
      <c r="M8" s="56"/>
      <c r="N8" s="10"/>
      <c r="O8" s="11">
        <v>7.7640000000000002</v>
      </c>
      <c r="P8" s="9">
        <v>3.8220000000000001</v>
      </c>
      <c r="Q8" s="9">
        <v>4.1870000000000003</v>
      </c>
      <c r="R8" s="9">
        <v>3.3809999999999998</v>
      </c>
      <c r="S8" s="9">
        <v>4.8789999999999996</v>
      </c>
      <c r="T8" s="9">
        <v>13.404</v>
      </c>
      <c r="U8" s="9">
        <v>5.6609999999999996</v>
      </c>
      <c r="V8" s="9">
        <v>5.5460000000000003</v>
      </c>
      <c r="W8" s="9">
        <v>5.8140000000000001</v>
      </c>
      <c r="X8" s="9">
        <v>9.0565699999999989</v>
      </c>
      <c r="Y8" s="9">
        <v>6.6920000000000002</v>
      </c>
      <c r="Z8" s="9">
        <v>5.33</v>
      </c>
      <c r="AA8" s="9">
        <v>2.0910000000000002</v>
      </c>
      <c r="AB8" s="9">
        <v>2.02</v>
      </c>
      <c r="AC8" s="9">
        <v>1.5840000000000001</v>
      </c>
      <c r="AD8" s="9">
        <v>21.86</v>
      </c>
      <c r="AE8" s="9">
        <v>21.026</v>
      </c>
      <c r="AF8" s="9">
        <v>12.742000000000001</v>
      </c>
      <c r="AG8" s="9">
        <v>15.943</v>
      </c>
      <c r="AH8" s="9">
        <v>12.955</v>
      </c>
      <c r="AI8" s="9">
        <v>13.577999999999999</v>
      </c>
      <c r="AJ8" s="9">
        <v>18.466999999999999</v>
      </c>
      <c r="AK8" s="9">
        <v>37.249000000000002</v>
      </c>
      <c r="AL8" s="9">
        <v>37.539000000000001</v>
      </c>
      <c r="AM8" s="9">
        <v>34.054720000000003</v>
      </c>
      <c r="AN8" s="9">
        <v>32</v>
      </c>
      <c r="AO8" s="9">
        <v>41.885704539999999</v>
      </c>
      <c r="AP8" s="9">
        <v>45.119</v>
      </c>
      <c r="AQ8" s="9">
        <v>41.603000000000002</v>
      </c>
      <c r="AR8" s="9">
        <v>49.417999999999999</v>
      </c>
      <c r="AS8" s="9">
        <v>48.36</v>
      </c>
      <c r="AT8" s="9">
        <v>32.673999999999999</v>
      </c>
      <c r="AU8" s="9">
        <v>30.396999999999998</v>
      </c>
      <c r="AV8" s="9">
        <v>28.563000000000002</v>
      </c>
      <c r="AW8" s="9">
        <v>21.791999999999998</v>
      </c>
      <c r="AX8" s="9">
        <v>18.878</v>
      </c>
      <c r="AY8" s="9">
        <v>12.526999999999999</v>
      </c>
      <c r="AZ8" s="9">
        <v>11.103</v>
      </c>
      <c r="BA8" s="9">
        <v>23.727</v>
      </c>
      <c r="BB8" s="9">
        <v>19.138999999999999</v>
      </c>
      <c r="BC8" s="9">
        <v>20.905999999999999</v>
      </c>
      <c r="BD8" s="9">
        <v>30.574000000000002</v>
      </c>
      <c r="BE8" s="9">
        <v>25.834</v>
      </c>
      <c r="BF8" s="9">
        <v>22.498000000000001</v>
      </c>
      <c r="BG8" s="9">
        <v>14.789</v>
      </c>
      <c r="BH8" s="9">
        <v>26.422000000000001</v>
      </c>
      <c r="BI8" s="9">
        <v>20.56</v>
      </c>
      <c r="BJ8" s="9">
        <v>23.434999999999999</v>
      </c>
      <c r="BK8" s="9">
        <v>6.8129999999999997</v>
      </c>
      <c r="BL8" s="9">
        <v>144.036</v>
      </c>
      <c r="BM8" s="9">
        <v>222.43100000000001</v>
      </c>
      <c r="BN8" s="9">
        <f>'T10'!BN8</f>
        <v>161.095</v>
      </c>
      <c r="BO8" s="9">
        <f>'T10'!BO8</f>
        <v>157.745</v>
      </c>
      <c r="BP8" s="9">
        <f>'T10'!BP8</f>
        <v>274.76299999999998</v>
      </c>
      <c r="BQ8" s="9">
        <f>'T10'!BQ8</f>
        <v>1541.596</v>
      </c>
      <c r="BR8" s="9">
        <f>'T10'!BR8</f>
        <v>162.19499999999999</v>
      </c>
      <c r="BS8" s="9">
        <f>'T10'!BS8</f>
        <v>2096.7179999999998</v>
      </c>
      <c r="BT8" s="9">
        <f>'T10'!BT8</f>
        <v>1673.4559999999999</v>
      </c>
      <c r="BU8" s="9">
        <f>'T10'!BU8</f>
        <v>2146.3791799999999</v>
      </c>
      <c r="BV8" s="9">
        <f>'T10'!BV8</f>
        <v>4197.2990399999999</v>
      </c>
      <c r="BW8" s="9">
        <f>'T10'!BW8</f>
        <v>2869.8249999999998</v>
      </c>
      <c r="BX8" s="9">
        <f>'T10'!BX8</f>
        <v>122.02800000000001</v>
      </c>
      <c r="BY8" s="9">
        <f>'T10'!BY8</f>
        <v>288.87599999999998</v>
      </c>
      <c r="BZ8" s="9">
        <f>'T10'!BZ8</f>
        <v>681.48000999999999</v>
      </c>
      <c r="CA8" s="9">
        <f>'T10'!CA8</f>
        <v>366.762</v>
      </c>
      <c r="CB8" s="9">
        <f>'T10'!CB8</f>
        <v>348.39800000000002</v>
      </c>
      <c r="CC8" s="9">
        <f>'T10'!CC8</f>
        <v>1140.43902</v>
      </c>
      <c r="CD8" s="9">
        <f>'T10'!CD8</f>
        <v>366.34715999999997</v>
      </c>
      <c r="CE8" s="9">
        <f>'T10'!CE8</f>
        <v>373.053</v>
      </c>
      <c r="CF8" s="9">
        <f>'T10'!CF8</f>
        <v>263.05614000000003</v>
      </c>
      <c r="CG8" s="9">
        <f>'T10'!CG8</f>
        <v>517.50815999999998</v>
      </c>
      <c r="CH8" s="9">
        <f>'T10'!CH8</f>
        <v>464.74</v>
      </c>
    </row>
    <row r="9" spans="1:86" x14ac:dyDescent="0.25">
      <c r="A9" s="42" t="s">
        <v>41</v>
      </c>
      <c r="B9" s="29" t="s">
        <v>49</v>
      </c>
      <c r="C9" s="9">
        <v>364.89328899999998</v>
      </c>
      <c r="D9" s="9">
        <v>391.97480999999999</v>
      </c>
      <c r="E9" s="9">
        <v>426.90109999999999</v>
      </c>
      <c r="F9" s="9">
        <v>574.56090000000006</v>
      </c>
      <c r="G9" s="9">
        <f t="shared" si="0"/>
        <v>576.43315999999993</v>
      </c>
      <c r="H9" s="9">
        <v>602.98119756899985</v>
      </c>
      <c r="I9" s="9">
        <f t="shared" si="4"/>
        <v>641.21135369000001</v>
      </c>
      <c r="J9" s="9">
        <f t="shared" si="1"/>
        <v>688.27163728999994</v>
      </c>
      <c r="K9" s="56">
        <f t="shared" si="2"/>
        <v>894.55890000000011</v>
      </c>
      <c r="L9" s="56">
        <f t="shared" si="3"/>
        <v>1356.7504599999997</v>
      </c>
      <c r="M9" s="56"/>
      <c r="N9" s="10"/>
      <c r="O9" s="11">
        <v>53.450880000000005</v>
      </c>
      <c r="P9" s="9">
        <v>36.62838</v>
      </c>
      <c r="Q9" s="9">
        <v>67.20147</v>
      </c>
      <c r="R9" s="9">
        <v>47.217160000000007</v>
      </c>
      <c r="S9" s="9">
        <v>52.84928</v>
      </c>
      <c r="T9" s="9">
        <v>48.626129999999996</v>
      </c>
      <c r="U9" s="9">
        <v>66.139719999999997</v>
      </c>
      <c r="V9" s="9">
        <v>45.118000000000002</v>
      </c>
      <c r="W9" s="9">
        <v>41.400010000000002</v>
      </c>
      <c r="X9" s="9">
        <v>50.872930000000004</v>
      </c>
      <c r="Y9" s="9">
        <v>48.890589999999996</v>
      </c>
      <c r="Z9" s="9">
        <v>18.038610000000002</v>
      </c>
      <c r="AA9" s="9">
        <v>45.834000000000003</v>
      </c>
      <c r="AB9" s="9">
        <v>41.123855800000022</v>
      </c>
      <c r="AC9" s="9">
        <v>35.314320579999993</v>
      </c>
      <c r="AD9" s="9">
        <v>51.55631477999998</v>
      </c>
      <c r="AE9" s="9">
        <v>56.952427219999969</v>
      </c>
      <c r="AF9" s="9">
        <v>61.621516819</v>
      </c>
      <c r="AG9" s="9">
        <v>51.037012359999999</v>
      </c>
      <c r="AH9" s="9">
        <v>57.85316701</v>
      </c>
      <c r="AI9" s="9">
        <v>57.581150000000001</v>
      </c>
      <c r="AJ9" s="9">
        <v>44.999077</v>
      </c>
      <c r="AK9" s="9">
        <v>45.025216999999998</v>
      </c>
      <c r="AL9" s="9">
        <v>54.08313900000001</v>
      </c>
      <c r="AM9" s="9">
        <v>52.850325030000008</v>
      </c>
      <c r="AN9" s="9">
        <v>41</v>
      </c>
      <c r="AO9" s="9">
        <v>51.984261830000008</v>
      </c>
      <c r="AP9" s="9">
        <v>57.583233629999995</v>
      </c>
      <c r="AQ9" s="9">
        <v>57.101412590000024</v>
      </c>
      <c r="AR9" s="9">
        <v>58.386194999999994</v>
      </c>
      <c r="AS9" s="9">
        <v>57.293886609999916</v>
      </c>
      <c r="AT9" s="9">
        <v>57.193796999999996</v>
      </c>
      <c r="AU9" s="9">
        <v>47.070096000000007</v>
      </c>
      <c r="AV9" s="9">
        <v>52.249228000000002</v>
      </c>
      <c r="AW9" s="9">
        <v>54.517493999999999</v>
      </c>
      <c r="AX9" s="9">
        <v>53.981423999999997</v>
      </c>
      <c r="AY9" s="9">
        <v>58.102761000000001</v>
      </c>
      <c r="AZ9" s="9">
        <v>34.454875000000001</v>
      </c>
      <c r="BA9" s="9">
        <v>58.764890000000001</v>
      </c>
      <c r="BB9" s="9">
        <v>55.566524890000004</v>
      </c>
      <c r="BC9" s="9">
        <v>67.844600850000006</v>
      </c>
      <c r="BD9" s="9">
        <v>62.448653499999999</v>
      </c>
      <c r="BE9" s="9">
        <v>61.027251100000008</v>
      </c>
      <c r="BF9" s="9">
        <v>64.283366309999991</v>
      </c>
      <c r="BG9" s="9">
        <v>55.684003999999995</v>
      </c>
      <c r="BH9" s="9">
        <v>54.118595999999989</v>
      </c>
      <c r="BI9" s="9">
        <v>57.882883640000003</v>
      </c>
      <c r="BJ9" s="9">
        <v>58.093231000000003</v>
      </c>
      <c r="BK9" s="9">
        <v>95.781270000000006</v>
      </c>
      <c r="BL9" s="9">
        <v>69.617190000000008</v>
      </c>
      <c r="BM9" s="9">
        <v>73.748960000000011</v>
      </c>
      <c r="BN9" s="9">
        <f>'T10'!BN9</f>
        <v>67.231539999999995</v>
      </c>
      <c r="BO9" s="9">
        <f>'T10'!BO9</f>
        <v>95.876369999999994</v>
      </c>
      <c r="BP9" s="9">
        <f>'T10'!BP9</f>
        <v>79.92389</v>
      </c>
      <c r="BQ9" s="9">
        <f>'T10'!BQ9</f>
        <v>76.636420000000001</v>
      </c>
      <c r="BR9" s="9">
        <f>'T10'!BR9</f>
        <v>90.193870000000004</v>
      </c>
      <c r="BS9" s="9">
        <f>'T10'!BS9</f>
        <v>73.553470000000004</v>
      </c>
      <c r="BT9" s="9">
        <f>'T10'!BT9</f>
        <v>66.229529999999997</v>
      </c>
      <c r="BU9" s="9">
        <f>'T10'!BU9</f>
        <v>31.697320000000001</v>
      </c>
      <c r="BV9" s="9">
        <f>'T10'!BV9</f>
        <v>74.069069999999996</v>
      </c>
      <c r="BW9" s="9">
        <f>'T10'!BW9</f>
        <v>75.376589999999993</v>
      </c>
      <c r="BX9" s="9">
        <f>'T10'!BX9</f>
        <v>51.77599</v>
      </c>
      <c r="BY9" s="9">
        <f>'T10'!BY9</f>
        <v>65.954229999999995</v>
      </c>
      <c r="BZ9" s="9">
        <f>'T10'!BZ9</f>
        <v>76.126639999999995</v>
      </c>
      <c r="CA9" s="9">
        <f>'T10'!CA9</f>
        <v>83.568380000000005</v>
      </c>
      <c r="CB9" s="9">
        <f>'T10'!CB9</f>
        <v>76.347979999999993</v>
      </c>
      <c r="CC9" s="9">
        <f>'T10'!CC9</f>
        <v>78.75654999999999</v>
      </c>
      <c r="CD9" s="9">
        <f>'T10'!CD9</f>
        <v>59.543169999999996</v>
      </c>
      <c r="CE9" s="9">
        <f>'T10'!CE9</f>
        <v>59.633699999999997</v>
      </c>
      <c r="CF9" s="9">
        <f>'T10'!CF9</f>
        <v>586.50865999999996</v>
      </c>
      <c r="CG9" s="9">
        <f>'T10'!CG9</f>
        <v>71.323259999999991</v>
      </c>
      <c r="CH9" s="9">
        <f>'T10'!CH9</f>
        <v>71.835309999999993</v>
      </c>
    </row>
    <row r="10" spans="1:86" x14ac:dyDescent="0.25">
      <c r="A10" s="42" t="s">
        <v>42</v>
      </c>
      <c r="B10" s="29" t="s">
        <v>52</v>
      </c>
      <c r="C10" s="9">
        <v>283.96600000000001</v>
      </c>
      <c r="D10" s="9">
        <v>278.101</v>
      </c>
      <c r="E10" s="9">
        <v>384.68074999999999</v>
      </c>
      <c r="F10" s="9">
        <v>411.00400000000002</v>
      </c>
      <c r="G10" s="9">
        <f t="shared" si="0"/>
        <v>518.79909999999995</v>
      </c>
      <c r="H10" s="9">
        <v>540.20600000000002</v>
      </c>
      <c r="I10" s="9">
        <f t="shared" si="4"/>
        <v>547.08613300000002</v>
      </c>
      <c r="J10" s="9">
        <f t="shared" si="1"/>
        <v>548.48847999999998</v>
      </c>
      <c r="K10" s="56">
        <f t="shared" si="2"/>
        <v>612.70299999999997</v>
      </c>
      <c r="L10" s="56">
        <f t="shared" si="3"/>
        <v>705.97901999999999</v>
      </c>
      <c r="M10" s="56"/>
      <c r="N10" s="10"/>
      <c r="O10" s="11">
        <v>44.705000000000005</v>
      </c>
      <c r="P10" s="9">
        <v>40.817999999999998</v>
      </c>
      <c r="Q10" s="9">
        <v>47.512099999999997</v>
      </c>
      <c r="R10" s="9">
        <v>37.481000000000002</v>
      </c>
      <c r="S10" s="9">
        <v>40.447000000000003</v>
      </c>
      <c r="T10" s="9">
        <v>45.582999999999991</v>
      </c>
      <c r="U10" s="9">
        <v>38.071000000000005</v>
      </c>
      <c r="V10" s="9">
        <v>37.702999999999996</v>
      </c>
      <c r="W10" s="9">
        <v>43.532000000000004</v>
      </c>
      <c r="X10" s="9">
        <v>45.186000000000007</v>
      </c>
      <c r="Y10" s="9">
        <v>50.18099999999999</v>
      </c>
      <c r="Z10" s="9">
        <v>47.58</v>
      </c>
      <c r="AA10" s="9">
        <v>46.179000000000002</v>
      </c>
      <c r="AB10" s="9">
        <v>48.164000000000001</v>
      </c>
      <c r="AC10" s="9">
        <v>54.137</v>
      </c>
      <c r="AD10" s="9">
        <v>41.786999999999999</v>
      </c>
      <c r="AE10" s="9">
        <v>43.749000000000002</v>
      </c>
      <c r="AF10" s="9">
        <v>42.478999999999999</v>
      </c>
      <c r="AG10" s="9">
        <v>40.011000000000003</v>
      </c>
      <c r="AH10" s="9">
        <v>37.314</v>
      </c>
      <c r="AI10" s="9">
        <v>39.920999999999999</v>
      </c>
      <c r="AJ10" s="9">
        <v>35.982999999999997</v>
      </c>
      <c r="AK10" s="9">
        <v>52.661000000000001</v>
      </c>
      <c r="AL10" s="9">
        <v>57.820999999999998</v>
      </c>
      <c r="AM10" s="9">
        <v>57.842022999999998</v>
      </c>
      <c r="AN10" s="9">
        <v>59</v>
      </c>
      <c r="AO10" s="9">
        <v>62.444000000000003</v>
      </c>
      <c r="AP10" s="9">
        <v>46.504000000000005</v>
      </c>
      <c r="AQ10" s="9">
        <v>39.204670000000007</v>
      </c>
      <c r="AR10" s="9">
        <v>40.670000000000009</v>
      </c>
      <c r="AS10" s="9">
        <v>36.896999999999998</v>
      </c>
      <c r="AT10" s="9">
        <v>39.88044</v>
      </c>
      <c r="AU10" s="9">
        <v>30.118000000000006</v>
      </c>
      <c r="AV10" s="9">
        <v>46.155000000000001</v>
      </c>
      <c r="AW10" s="9">
        <v>47.916000000000004</v>
      </c>
      <c r="AX10" s="9">
        <v>40.454999999999998</v>
      </c>
      <c r="AY10" s="9">
        <v>40.213000000000001</v>
      </c>
      <c r="AZ10" s="9">
        <v>47.182000000000002</v>
      </c>
      <c r="BA10" s="9">
        <v>48.112000000000002</v>
      </c>
      <c r="BB10" s="9">
        <v>41.605759999999997</v>
      </c>
      <c r="BC10" s="9">
        <v>47.369</v>
      </c>
      <c r="BD10" s="9">
        <v>43.997</v>
      </c>
      <c r="BE10" s="9">
        <v>33.353000000000002</v>
      </c>
      <c r="BF10" s="9">
        <v>43.429000000000002</v>
      </c>
      <c r="BG10" s="9">
        <v>37.799999999999997</v>
      </c>
      <c r="BH10" s="9">
        <v>43.69</v>
      </c>
      <c r="BI10" s="9">
        <v>62.231720000000003</v>
      </c>
      <c r="BJ10" s="9">
        <v>59.506</v>
      </c>
      <c r="BK10" s="9">
        <v>54.939</v>
      </c>
      <c r="BL10" s="9">
        <v>56.734000000000002</v>
      </c>
      <c r="BM10" s="9">
        <v>64.174999999999997</v>
      </c>
      <c r="BN10" s="9">
        <f>'T10'!BN10</f>
        <v>42.932000000000002</v>
      </c>
      <c r="BO10" s="9">
        <f>'T10'!BO10</f>
        <v>49.567999999999998</v>
      </c>
      <c r="BP10" s="9">
        <f>'T10'!BP10</f>
        <v>49.284999999999997</v>
      </c>
      <c r="BQ10" s="9">
        <f>'T10'!BQ10</f>
        <v>38.975000000000001</v>
      </c>
      <c r="BR10" s="9">
        <f>'T10'!BR10</f>
        <v>46.17</v>
      </c>
      <c r="BS10" s="9">
        <f>'T10'!BS10</f>
        <v>39.152000000000001</v>
      </c>
      <c r="BT10" s="9">
        <f>'T10'!BT10</f>
        <v>44.679000000000002</v>
      </c>
      <c r="BU10" s="9">
        <f>'T10'!BU10</f>
        <v>58.241</v>
      </c>
      <c r="BV10" s="9">
        <f>'T10'!BV10</f>
        <v>67.852999999999994</v>
      </c>
      <c r="BW10" s="9">
        <f>'T10'!BW10</f>
        <v>62.908000000000001</v>
      </c>
      <c r="BX10" s="9">
        <f>'T10'!BX10</f>
        <v>63.183</v>
      </c>
      <c r="BY10" s="9">
        <f>'T10'!BY10</f>
        <v>68.073999999999998</v>
      </c>
      <c r="BZ10" s="9">
        <f>'T10'!BZ10</f>
        <v>43.353000000000002</v>
      </c>
      <c r="CA10" s="9">
        <f>'T10'!CA10</f>
        <v>53.451999999999998</v>
      </c>
      <c r="CB10" s="9">
        <f>'T10'!CB10</f>
        <v>57.405000000000001</v>
      </c>
      <c r="CC10" s="9">
        <f>'T10'!CC10</f>
        <v>50.165999999999997</v>
      </c>
      <c r="CD10" s="9">
        <f>'T10'!CD10</f>
        <v>55.246000000000002</v>
      </c>
      <c r="CE10" s="9">
        <f>'T10'!CE10</f>
        <v>46.69</v>
      </c>
      <c r="CF10" s="9">
        <f>'T10'!CF10</f>
        <v>64.897000000000006</v>
      </c>
      <c r="CG10" s="9">
        <f>'T10'!CG10</f>
        <v>68.742999999999995</v>
      </c>
      <c r="CH10" s="9">
        <f>'T10'!CH10</f>
        <v>71.862020000000001</v>
      </c>
    </row>
    <row r="11" spans="1:86" x14ac:dyDescent="0.25">
      <c r="A11" s="42" t="s">
        <v>43</v>
      </c>
      <c r="B11" s="29" t="s">
        <v>49</v>
      </c>
      <c r="C11" s="9">
        <v>14.705836</v>
      </c>
      <c r="D11" s="9">
        <v>12.537509999999999</v>
      </c>
      <c r="E11" s="9">
        <v>6.0776300000000001</v>
      </c>
      <c r="F11" s="9">
        <v>5.8347999999999995</v>
      </c>
      <c r="G11" s="9">
        <f t="shared" si="0"/>
        <v>13.106839999999998</v>
      </c>
      <c r="H11" s="9">
        <v>10.521446800000003</v>
      </c>
      <c r="I11" s="9">
        <f t="shared" si="4"/>
        <v>47.762809269999984</v>
      </c>
      <c r="J11" s="9">
        <f t="shared" si="1"/>
        <v>8.3216371500000008</v>
      </c>
      <c r="K11" s="56">
        <f t="shared" si="2"/>
        <v>14.512520000000002</v>
      </c>
      <c r="L11" s="56">
        <f t="shared" si="3"/>
        <v>17.899260000000002</v>
      </c>
      <c r="M11" s="56"/>
      <c r="N11" s="10"/>
      <c r="O11" s="11">
        <v>0.98838999999999999</v>
      </c>
      <c r="P11" s="9">
        <v>1.1292899999999999</v>
      </c>
      <c r="Q11" s="9">
        <v>1.6359600000000001</v>
      </c>
      <c r="R11" s="9">
        <v>1.60392</v>
      </c>
      <c r="S11" s="9">
        <v>1.2044699999999999</v>
      </c>
      <c r="T11" s="9">
        <v>1.2723</v>
      </c>
      <c r="U11" s="9">
        <v>1.43198</v>
      </c>
      <c r="V11" s="9">
        <v>0.94799999999999995</v>
      </c>
      <c r="W11" s="9">
        <v>0.66222999999999999</v>
      </c>
      <c r="X11" s="9">
        <v>0.73165000000000002</v>
      </c>
      <c r="Y11" s="9">
        <v>0.69302999999999992</v>
      </c>
      <c r="Z11" s="9">
        <v>0.80562</v>
      </c>
      <c r="AA11" s="9">
        <v>0.86099999999999999</v>
      </c>
      <c r="AB11" s="9">
        <v>0.89632699999999998</v>
      </c>
      <c r="AC11" s="9">
        <v>0.75810199999999994</v>
      </c>
      <c r="AD11" s="9">
        <v>0.83214200000000016</v>
      </c>
      <c r="AE11" s="9">
        <v>0.89694839000000004</v>
      </c>
      <c r="AF11" s="9">
        <v>0.93754045999999991</v>
      </c>
      <c r="AG11" s="9">
        <v>0.85207695000000006</v>
      </c>
      <c r="AH11" s="9">
        <v>0.87255700000000003</v>
      </c>
      <c r="AI11" s="9">
        <v>0.85084000000000004</v>
      </c>
      <c r="AJ11" s="9">
        <v>0.96034900000000001</v>
      </c>
      <c r="AK11" s="9">
        <v>0.91891899999999993</v>
      </c>
      <c r="AL11" s="9">
        <v>0.88464500000000001</v>
      </c>
      <c r="AM11" s="9">
        <v>0.55819631999999986</v>
      </c>
      <c r="AN11" s="9">
        <v>1</v>
      </c>
      <c r="AO11" s="9">
        <v>0.52309638999999986</v>
      </c>
      <c r="AP11" s="9">
        <v>41.725535049999991</v>
      </c>
      <c r="AQ11" s="9">
        <v>0.66513966000000013</v>
      </c>
      <c r="AR11" s="9">
        <v>0.739394</v>
      </c>
      <c r="AS11" s="9">
        <v>0.46021785000000004</v>
      </c>
      <c r="AT11" s="9">
        <v>0.38779999999999998</v>
      </c>
      <c r="AU11" s="9">
        <v>0.35149000000000002</v>
      </c>
      <c r="AV11" s="9">
        <v>0.42</v>
      </c>
      <c r="AW11" s="9">
        <v>0.41099000000000002</v>
      </c>
      <c r="AX11" s="9">
        <v>0.52095000000000002</v>
      </c>
      <c r="AY11" s="9">
        <v>0.42635000000000001</v>
      </c>
      <c r="AZ11" s="9">
        <v>0.77810999999999997</v>
      </c>
      <c r="BA11" s="9">
        <v>0.76924999999999999</v>
      </c>
      <c r="BB11" s="9">
        <v>0.59466713000000004</v>
      </c>
      <c r="BC11" s="9">
        <v>0.60275199999999995</v>
      </c>
      <c r="BD11" s="9">
        <v>0.72602700000000009</v>
      </c>
      <c r="BE11" s="9">
        <v>0.58614700000000008</v>
      </c>
      <c r="BF11" s="9">
        <v>0.78373602000000009</v>
      </c>
      <c r="BG11" s="9">
        <v>0.68464000000000003</v>
      </c>
      <c r="BH11" s="9">
        <v>0.83116999999999996</v>
      </c>
      <c r="BI11" s="9">
        <v>0.72176800000000008</v>
      </c>
      <c r="BJ11" s="9">
        <v>0.81701999999999997</v>
      </c>
      <c r="BK11" s="9">
        <v>0.82520000000000004</v>
      </c>
      <c r="BL11" s="9">
        <v>0.76830999999999994</v>
      </c>
      <c r="BM11" s="9">
        <v>1.0040499999999999</v>
      </c>
      <c r="BN11" s="9">
        <f>'T10'!BN11</f>
        <v>1.6302300000000001</v>
      </c>
      <c r="BO11" s="9">
        <f>'T10'!BO11</f>
        <v>1.10033</v>
      </c>
      <c r="BP11" s="9">
        <f>'T10'!BP11</f>
        <v>1.3737699999999999</v>
      </c>
      <c r="BQ11" s="9">
        <f>'T10'!BQ11</f>
        <v>1.1839000000000002</v>
      </c>
      <c r="BR11" s="9">
        <f>'T10'!BR11</f>
        <v>1.1009300000000011</v>
      </c>
      <c r="BS11" s="9">
        <f>'T10'!BS11</f>
        <v>0.99247000000000007</v>
      </c>
      <c r="BT11" s="9">
        <f>'T10'!BT11</f>
        <v>1.1830900000000002</v>
      </c>
      <c r="BU11" s="9">
        <f>'T10'!BU11</f>
        <v>0.5194399999999999</v>
      </c>
      <c r="BV11" s="9">
        <f>'T10'!BV11</f>
        <v>2.8308</v>
      </c>
      <c r="BW11" s="9">
        <f>'T10'!BW11</f>
        <v>1.11758</v>
      </c>
      <c r="BX11" s="9">
        <f>'T10'!BX11</f>
        <v>1.1533600000000002</v>
      </c>
      <c r="BY11" s="9">
        <f>'T10'!BY11</f>
        <v>1.3061800000000001</v>
      </c>
      <c r="BZ11" s="9">
        <f>'T10'!BZ11</f>
        <v>1.1780599999999999</v>
      </c>
      <c r="CA11" s="9">
        <f>'T10'!CA11</f>
        <v>1.2832699999999999</v>
      </c>
      <c r="CB11" s="9">
        <f>'T10'!CB11</f>
        <v>1.34039</v>
      </c>
      <c r="CC11" s="9">
        <f>'T10'!CC11</f>
        <v>1.5733599999999999</v>
      </c>
      <c r="CD11" s="9">
        <f>'T10'!CD11</f>
        <v>1.5272699999999999</v>
      </c>
      <c r="CE11" s="9">
        <f>'T10'!CE11</f>
        <v>1.2838799999999999</v>
      </c>
      <c r="CF11" s="9">
        <f>'T10'!CF11</f>
        <v>1.6502399999999999</v>
      </c>
      <c r="CG11" s="9">
        <f>'T10'!CG11</f>
        <v>3.1302999999999996</v>
      </c>
      <c r="CH11" s="9">
        <f>'T10'!CH11</f>
        <v>1.3553700000000002</v>
      </c>
    </row>
    <row r="12" spans="1:86" x14ac:dyDescent="0.25">
      <c r="A12" s="42" t="s">
        <v>58</v>
      </c>
      <c r="B12" s="29" t="s">
        <v>52</v>
      </c>
      <c r="C12" s="9">
        <v>40.194000000000003</v>
      </c>
      <c r="D12" s="9">
        <v>59.149000000000001</v>
      </c>
      <c r="E12" s="9">
        <v>44.472500000000011</v>
      </c>
      <c r="F12" s="9">
        <v>58.973500000000001</v>
      </c>
      <c r="G12" s="9">
        <f t="shared" si="0"/>
        <v>100.48399999999999</v>
      </c>
      <c r="H12" s="9">
        <v>144.00183000000001</v>
      </c>
      <c r="I12" s="9">
        <f t="shared" si="4"/>
        <v>123.38777899999999</v>
      </c>
      <c r="J12" s="9">
        <f t="shared" si="1"/>
        <v>143.10232999999999</v>
      </c>
      <c r="K12" s="56">
        <f t="shared" si="2"/>
        <v>172.98412999999999</v>
      </c>
      <c r="L12" s="56">
        <f t="shared" si="3"/>
        <v>289.61571999999995</v>
      </c>
      <c r="M12" s="56"/>
      <c r="N12" s="10"/>
      <c r="O12" s="11">
        <v>12.420999999999999</v>
      </c>
      <c r="P12" s="9">
        <v>6.9889999999999999</v>
      </c>
      <c r="Q12" s="9">
        <v>7.593</v>
      </c>
      <c r="R12" s="9">
        <v>7.9409999999999998</v>
      </c>
      <c r="S12" s="9">
        <v>11.032999999999999</v>
      </c>
      <c r="T12" s="9">
        <v>8.4949999999999992</v>
      </c>
      <c r="U12" s="9">
        <v>8.8770000000000007</v>
      </c>
      <c r="V12" s="9">
        <v>8.3469999999999995</v>
      </c>
      <c r="W12" s="9">
        <v>7.5919999999999996</v>
      </c>
      <c r="X12" s="9">
        <v>10.01</v>
      </c>
      <c r="Y12" s="9">
        <v>5.6449999999999996</v>
      </c>
      <c r="Z12" s="9">
        <v>5.5410000000000004</v>
      </c>
      <c r="AA12" s="9">
        <v>7.6260000000000003</v>
      </c>
      <c r="AB12" s="9">
        <v>8.7850000000000001</v>
      </c>
      <c r="AC12" s="9">
        <v>32.86</v>
      </c>
      <c r="AD12" s="9">
        <v>10.52</v>
      </c>
      <c r="AE12" s="9">
        <v>11.403</v>
      </c>
      <c r="AF12" s="9">
        <v>11.962</v>
      </c>
      <c r="AG12" s="9">
        <v>12.224</v>
      </c>
      <c r="AH12" s="9">
        <v>9.7437000000000005</v>
      </c>
      <c r="AI12" s="9">
        <v>8.8970000000000002</v>
      </c>
      <c r="AJ12" s="9">
        <v>8.3070000000000004</v>
      </c>
      <c r="AK12" s="9">
        <v>7.5021300000000002</v>
      </c>
      <c r="AL12" s="9">
        <v>14.172000000000001</v>
      </c>
      <c r="AM12" s="9">
        <v>12.228279000000001</v>
      </c>
      <c r="AN12" s="9">
        <v>9</v>
      </c>
      <c r="AO12" s="9">
        <v>14.879999999999999</v>
      </c>
      <c r="AP12" s="9">
        <v>5.9</v>
      </c>
      <c r="AQ12" s="9">
        <v>8.94</v>
      </c>
      <c r="AR12" s="9">
        <v>10.540000000000001</v>
      </c>
      <c r="AS12" s="9">
        <v>12.454000000000001</v>
      </c>
      <c r="AT12" s="9">
        <v>13.5105</v>
      </c>
      <c r="AU12" s="9">
        <v>7.1620000000000008</v>
      </c>
      <c r="AV12" s="9">
        <v>11.368</v>
      </c>
      <c r="AW12" s="9">
        <v>8.0039999999999996</v>
      </c>
      <c r="AX12" s="9">
        <v>9.4009999999999998</v>
      </c>
      <c r="AY12" s="9">
        <v>8.4130000000000003</v>
      </c>
      <c r="AZ12" s="9">
        <v>9.6489999999999991</v>
      </c>
      <c r="BA12" s="9">
        <v>12.920999999999999</v>
      </c>
      <c r="BB12" s="9">
        <v>9.9359999999999999</v>
      </c>
      <c r="BC12" s="9">
        <v>12.635999999999999</v>
      </c>
      <c r="BD12" s="9">
        <v>11.351000000000001</v>
      </c>
      <c r="BE12" s="9">
        <v>12.275</v>
      </c>
      <c r="BF12" s="9">
        <v>11.151999999999999</v>
      </c>
      <c r="BG12" s="9">
        <v>11.530329999999999</v>
      </c>
      <c r="BH12" s="9">
        <v>19.271999999999998</v>
      </c>
      <c r="BI12" s="9">
        <v>12.648999999999999</v>
      </c>
      <c r="BJ12" s="9">
        <v>11.318</v>
      </c>
      <c r="BK12" s="9">
        <v>12.584</v>
      </c>
      <c r="BL12" s="9">
        <v>11.028</v>
      </c>
      <c r="BM12" s="9">
        <v>13.98213</v>
      </c>
      <c r="BN12" s="9">
        <f>'T10'!BN12</f>
        <v>13.412000000000001</v>
      </c>
      <c r="BO12" s="9">
        <f>'T10'!BO12</f>
        <v>17.079000000000001</v>
      </c>
      <c r="BP12" s="9">
        <f>'T10'!BP12</f>
        <v>15.581</v>
      </c>
      <c r="BQ12" s="9">
        <f>'T10'!BQ12</f>
        <v>15.239000000000001</v>
      </c>
      <c r="BR12" s="9">
        <f>'T10'!BR12</f>
        <v>17.146999999999998</v>
      </c>
      <c r="BS12" s="9">
        <f>'T10'!BS12</f>
        <v>11.333</v>
      </c>
      <c r="BT12" s="9">
        <f>'T10'!BT12</f>
        <v>11.978999999999999</v>
      </c>
      <c r="BU12" s="9">
        <f>'T10'!BU12</f>
        <v>13.718</v>
      </c>
      <c r="BV12" s="9">
        <f>'T10'!BV12</f>
        <v>19.902000000000001</v>
      </c>
      <c r="BW12" s="9">
        <f>'T10'!BW12</f>
        <v>17.327000000000002</v>
      </c>
      <c r="BX12" s="9">
        <f>'T10'!BX12</f>
        <v>21.846</v>
      </c>
      <c r="BY12" s="9">
        <f>'T10'!BY12</f>
        <v>17.097999999999999</v>
      </c>
      <c r="BZ12" s="9">
        <f>'T10'!BZ12</f>
        <v>27.173999999999999</v>
      </c>
      <c r="CA12" s="9">
        <f>'T10'!CA12</f>
        <v>34.139000000000003</v>
      </c>
      <c r="CB12" s="9">
        <f>'T10'!CB12</f>
        <v>25.867000000000001</v>
      </c>
      <c r="CC12" s="9">
        <f>'T10'!CC12</f>
        <v>27.212</v>
      </c>
      <c r="CD12" s="9">
        <f>'T10'!CD12</f>
        <v>30.12772</v>
      </c>
      <c r="CE12" s="9">
        <f>'T10'!CE12</f>
        <v>20.25</v>
      </c>
      <c r="CF12" s="9">
        <f>'T10'!CF12</f>
        <v>24.283000000000001</v>
      </c>
      <c r="CG12" s="9">
        <f>'T10'!CG12</f>
        <v>23.611000000000001</v>
      </c>
      <c r="CH12" s="9">
        <f>'T10'!CH12</f>
        <v>20.681000000000001</v>
      </c>
    </row>
    <row r="13" spans="1:86" x14ac:dyDescent="0.25">
      <c r="A13" s="42" t="s">
        <v>44</v>
      </c>
      <c r="B13" s="28" t="s">
        <v>50</v>
      </c>
      <c r="C13" s="9">
        <v>1540</v>
      </c>
      <c r="D13" s="9">
        <v>2.2000000000000002</v>
      </c>
      <c r="E13" s="9">
        <v>13.25</v>
      </c>
      <c r="F13" s="9">
        <v>3.02</v>
      </c>
      <c r="G13" s="9">
        <f t="shared" si="0"/>
        <v>13.084999999999999</v>
      </c>
      <c r="H13" s="9">
        <v>16.895</v>
      </c>
      <c r="I13" s="9">
        <f t="shared" si="4"/>
        <v>28.375490000000003</v>
      </c>
      <c r="J13" s="9">
        <f t="shared" si="1"/>
        <v>0.99470000000000003</v>
      </c>
      <c r="K13" s="56">
        <f t="shared" si="2"/>
        <v>9.9499999999999988E-3</v>
      </c>
      <c r="L13" s="56">
        <f t="shared" si="3"/>
        <v>2.16E-3</v>
      </c>
      <c r="M13" s="56"/>
      <c r="N13" s="10"/>
      <c r="O13" s="11">
        <v>0.39</v>
      </c>
      <c r="P13" s="9">
        <v>0.1</v>
      </c>
      <c r="Q13" s="9">
        <v>7.0000000000000007E-2</v>
      </c>
      <c r="R13" s="9">
        <v>0.28999999999999998</v>
      </c>
      <c r="S13" s="9">
        <v>0.19</v>
      </c>
      <c r="T13" s="9">
        <v>0.03</v>
      </c>
      <c r="U13" s="9">
        <v>0.56999999999999995</v>
      </c>
      <c r="V13" s="9">
        <v>1</v>
      </c>
      <c r="W13" s="9">
        <v>4.54</v>
      </c>
      <c r="X13" s="9">
        <v>1.9850000000000001</v>
      </c>
      <c r="Y13" s="9">
        <v>2.3050000000000002</v>
      </c>
      <c r="Z13" s="9">
        <v>1.615</v>
      </c>
      <c r="AA13" s="9">
        <v>0</v>
      </c>
      <c r="AB13" s="9">
        <v>2.2200000000000002</v>
      </c>
      <c r="AC13" s="9">
        <v>4.04</v>
      </c>
      <c r="AD13" s="9">
        <v>1.0349999999999999</v>
      </c>
      <c r="AE13" s="9">
        <v>0.41</v>
      </c>
      <c r="AF13" s="9">
        <v>0.7</v>
      </c>
      <c r="AG13" s="9">
        <v>2.605</v>
      </c>
      <c r="AH13" s="9">
        <v>1.2549999999999999</v>
      </c>
      <c r="AI13" s="9">
        <v>1</v>
      </c>
      <c r="AJ13" s="9">
        <v>0.11</v>
      </c>
      <c r="AK13" s="9">
        <v>2.0649999999999999</v>
      </c>
      <c r="AL13" s="9">
        <v>1.4550000000000001</v>
      </c>
      <c r="AM13" s="9">
        <v>7.6000000000000004E-4</v>
      </c>
      <c r="AN13" s="9">
        <v>0</v>
      </c>
      <c r="AO13" s="9">
        <v>28.000060000000001</v>
      </c>
      <c r="AP13" s="9">
        <v>1.0000000000000001E-5</v>
      </c>
      <c r="AQ13" s="9">
        <v>2.2000000000000001E-4</v>
      </c>
      <c r="AR13" s="9">
        <v>1.0000000000000001E-5</v>
      </c>
      <c r="AS13" s="9">
        <v>5.0000000000000002E-5</v>
      </c>
      <c r="AT13" s="9">
        <v>0.09</v>
      </c>
      <c r="AU13" s="9">
        <v>0.28000000000000003</v>
      </c>
      <c r="AV13" s="9">
        <v>1.1899999999999999E-3</v>
      </c>
      <c r="AW13" s="9">
        <v>1.1899999999999999E-3</v>
      </c>
      <c r="AX13" s="9">
        <v>2E-3</v>
      </c>
      <c r="AY13" s="9">
        <v>0.99</v>
      </c>
      <c r="AZ13" s="9">
        <v>5.6000000000000006E-4</v>
      </c>
      <c r="BA13" s="9">
        <v>5.1000000000000004E-4</v>
      </c>
      <c r="BB13" s="9">
        <v>1.0000000000000001E-5</v>
      </c>
      <c r="BC13" s="9">
        <v>4.2999999999999999E-4</v>
      </c>
      <c r="BD13" s="9">
        <v>2.8000000000000003E-4</v>
      </c>
      <c r="BE13" s="9">
        <v>7.7000000000000007E-4</v>
      </c>
      <c r="BF13" s="9">
        <v>0</v>
      </c>
      <c r="BG13" s="9">
        <v>7.0000000000000007E-5</v>
      </c>
      <c r="BH13" s="9">
        <v>4.8999999999999998E-4</v>
      </c>
      <c r="BI13" s="9">
        <v>3.2000000000000003E-4</v>
      </c>
      <c r="BJ13" s="9">
        <v>1.2600000000000001E-3</v>
      </c>
      <c r="BK13" s="9">
        <v>1.1E-4</v>
      </c>
      <c r="BL13" s="9">
        <v>6.8000000000000005E-4</v>
      </c>
      <c r="BM13" s="9">
        <v>6.2E-4</v>
      </c>
      <c r="BN13" s="9">
        <f>'T10'!BN13</f>
        <v>2.3000000000000001E-4</v>
      </c>
      <c r="BO13" s="9">
        <f>'T10'!BO13</f>
        <v>8.4999999999999995E-4</v>
      </c>
      <c r="BP13" s="9">
        <f>'T10'!BP13</f>
        <v>8.9000000000000006E-4</v>
      </c>
      <c r="BQ13" s="9">
        <f>'T10'!BQ13</f>
        <v>1.6899999999999999E-3</v>
      </c>
      <c r="BR13" s="9">
        <f>'T10'!BR13</f>
        <v>1.64E-3</v>
      </c>
      <c r="BS13" s="9">
        <f>'T10'!BS13</f>
        <v>1.09E-3</v>
      </c>
      <c r="BT13" s="9">
        <f>'T10'!BT13</f>
        <v>8.9999999999999998E-4</v>
      </c>
      <c r="BU13" s="9">
        <f>'T10'!BU13</f>
        <v>9.1E-4</v>
      </c>
      <c r="BV13" s="9">
        <f>'T10'!BV13</f>
        <v>3.4000000000000002E-4</v>
      </c>
      <c r="BW13" s="9">
        <f>'T10'!BW13</f>
        <v>4.2999999999999999E-4</v>
      </c>
      <c r="BX13" s="9">
        <f>'T10'!BX13</f>
        <v>1.6000000000000001E-4</v>
      </c>
      <c r="BY13" s="9">
        <f>'T10'!BY13</f>
        <v>2.0000000000000001E-4</v>
      </c>
      <c r="BZ13" s="9">
        <f>'T10'!BZ13</f>
        <v>5.4000000000000001E-4</v>
      </c>
      <c r="CA13" s="9">
        <f>'T10'!CA13</f>
        <v>2.3999999999999998E-4</v>
      </c>
      <c r="CB13" s="9">
        <f>'T10'!CB13</f>
        <v>0</v>
      </c>
      <c r="CC13" s="9">
        <f>'T10'!CC13</f>
        <v>0</v>
      </c>
      <c r="CD13" s="9">
        <f>'T10'!CD13</f>
        <v>0</v>
      </c>
      <c r="CE13" s="9">
        <f>'T10'!CE13</f>
        <v>0</v>
      </c>
      <c r="CF13" s="9">
        <f>'T10'!CF13</f>
        <v>0</v>
      </c>
      <c r="CG13" s="9">
        <f>'T10'!CG13</f>
        <v>2.9999999999999997E-4</v>
      </c>
      <c r="CH13" s="9">
        <f>'T10'!CH13</f>
        <v>2.9E-4</v>
      </c>
    </row>
    <row r="14" spans="1:86" x14ac:dyDescent="0.25">
      <c r="A14" s="42" t="s">
        <v>45</v>
      </c>
      <c r="B14" s="29" t="s">
        <v>49</v>
      </c>
      <c r="C14" s="9">
        <v>1517.0568579999999</v>
      </c>
      <c r="D14" s="9">
        <v>1613.3870900000002</v>
      </c>
      <c r="E14" s="9">
        <v>1685.6031929999999</v>
      </c>
      <c r="F14" s="9">
        <v>1676.6146099999999</v>
      </c>
      <c r="G14" s="9">
        <f t="shared" si="0"/>
        <v>1749.0608399999999</v>
      </c>
      <c r="H14" s="9">
        <v>1881.57567801</v>
      </c>
      <c r="I14" s="9">
        <f t="shared" si="4"/>
        <v>2201.9042626199998</v>
      </c>
      <c r="J14" s="9">
        <f t="shared" si="1"/>
        <v>2330.5822934800003</v>
      </c>
      <c r="K14" s="56">
        <f t="shared" si="2"/>
        <v>2557.3897140999998</v>
      </c>
      <c r="L14" s="56">
        <f t="shared" si="3"/>
        <v>3143.3689100000001</v>
      </c>
      <c r="M14" s="56"/>
      <c r="N14" s="10"/>
      <c r="O14" s="11">
        <v>134.20791999999997</v>
      </c>
      <c r="P14" s="9">
        <v>129.10347999999999</v>
      </c>
      <c r="Q14" s="9">
        <v>138.14194000000001</v>
      </c>
      <c r="R14" s="9">
        <v>157.44932</v>
      </c>
      <c r="S14" s="9">
        <v>154.45235</v>
      </c>
      <c r="T14" s="9">
        <v>139.31781000000001</v>
      </c>
      <c r="U14" s="9">
        <v>153.37613000000002</v>
      </c>
      <c r="V14" s="9">
        <v>148.73599999999999</v>
      </c>
      <c r="W14" s="9">
        <v>153.65477999999999</v>
      </c>
      <c r="X14" s="9">
        <v>150.76895999999999</v>
      </c>
      <c r="Y14" s="9">
        <v>138.57032999999998</v>
      </c>
      <c r="Z14" s="9">
        <v>151.28182000000001</v>
      </c>
      <c r="AA14" s="9">
        <v>158.149</v>
      </c>
      <c r="AB14" s="9">
        <v>152.80188077999998</v>
      </c>
      <c r="AC14" s="9">
        <v>152.876938</v>
      </c>
      <c r="AD14" s="9">
        <v>151.90199959999998</v>
      </c>
      <c r="AE14" s="9">
        <v>168.21487960000002</v>
      </c>
      <c r="AF14" s="9">
        <v>146.77048837000001</v>
      </c>
      <c r="AG14" s="9">
        <v>152.84778466000003</v>
      </c>
      <c r="AH14" s="9">
        <v>163.16496399999997</v>
      </c>
      <c r="AI14" s="9">
        <v>160.11353999999997</v>
      </c>
      <c r="AJ14" s="9">
        <v>151.95430300000001</v>
      </c>
      <c r="AK14" s="9">
        <v>156.11446099999998</v>
      </c>
      <c r="AL14" s="9">
        <v>166.66543899999996</v>
      </c>
      <c r="AM14" s="9">
        <v>178.0474834</v>
      </c>
      <c r="AN14" s="9">
        <v>186</v>
      </c>
      <c r="AO14" s="9">
        <v>163.63281591000001</v>
      </c>
      <c r="AP14" s="9">
        <v>218.8699958</v>
      </c>
      <c r="AQ14" s="9">
        <v>181.92512603</v>
      </c>
      <c r="AR14" s="9">
        <v>207.03252748000006</v>
      </c>
      <c r="AS14" s="9">
        <v>172.30070000000003</v>
      </c>
      <c r="AT14" s="9">
        <v>176.82592</v>
      </c>
      <c r="AU14" s="9">
        <v>173.29737999999998</v>
      </c>
      <c r="AV14" s="9">
        <v>172.61272</v>
      </c>
      <c r="AW14" s="9">
        <v>177.42041000000003</v>
      </c>
      <c r="AX14" s="9">
        <v>193.93918400000001</v>
      </c>
      <c r="AY14" s="9">
        <v>204.46251999999998</v>
      </c>
      <c r="AZ14" s="9">
        <v>205.76799</v>
      </c>
      <c r="BA14" s="9">
        <v>186.98717000000002</v>
      </c>
      <c r="BB14" s="9">
        <v>189.59587148</v>
      </c>
      <c r="BC14" s="9">
        <v>191.73636000000002</v>
      </c>
      <c r="BD14" s="9">
        <v>183.02351000000002</v>
      </c>
      <c r="BE14" s="9">
        <v>195.58796000000001</v>
      </c>
      <c r="BF14" s="9">
        <v>193.85898</v>
      </c>
      <c r="BG14" s="9">
        <v>193.95584999999997</v>
      </c>
      <c r="BH14" s="9">
        <v>205.8117</v>
      </c>
      <c r="BI14" s="9">
        <v>188.578642</v>
      </c>
      <c r="BJ14" s="9">
        <v>191.21574000000001</v>
      </c>
      <c r="BK14" s="9">
        <v>182.98369999999997</v>
      </c>
      <c r="BL14" s="9">
        <v>220.67851000000002</v>
      </c>
      <c r="BM14" s="9">
        <v>219.86738999999997</v>
      </c>
      <c r="BN14" s="9">
        <f>'T10'!BN14</f>
        <v>199.93028999999999</v>
      </c>
      <c r="BO14" s="9">
        <f>'T10'!BO14</f>
        <v>206.75045</v>
      </c>
      <c r="BP14" s="9">
        <f>'T10'!BP14</f>
        <v>201.66077999999999</v>
      </c>
      <c r="BQ14" s="9">
        <f>'T10'!BQ14</f>
        <v>215.65619000000004</v>
      </c>
      <c r="BR14" s="9">
        <f>'T10'!BR14</f>
        <v>213.38292999999999</v>
      </c>
      <c r="BS14" s="9">
        <f>'T10'!BS14</f>
        <v>214.21865</v>
      </c>
      <c r="BT14" s="9">
        <f>'T10'!BT14</f>
        <v>222.21137999999999</v>
      </c>
      <c r="BU14" s="9">
        <f>'T10'!BU14</f>
        <v>213.5416941</v>
      </c>
      <c r="BV14" s="9">
        <f>'T10'!BV14</f>
        <v>246.50774999999999</v>
      </c>
      <c r="BW14" s="9">
        <f>'T10'!BW14</f>
        <v>238.53414999999998</v>
      </c>
      <c r="BX14" s="9">
        <f>'T10'!BX14</f>
        <v>248.70922999999999</v>
      </c>
      <c r="BY14" s="9">
        <f>'T10'!BY14</f>
        <v>270.44454999999999</v>
      </c>
      <c r="BZ14" s="9">
        <f>'T10'!BZ14</f>
        <v>267.59777999999994</v>
      </c>
      <c r="CA14" s="9">
        <f>'T10'!CA14</f>
        <v>263.43301000000002</v>
      </c>
      <c r="CB14" s="9">
        <f>'T10'!CB14</f>
        <v>270.95077000000003</v>
      </c>
      <c r="CC14" s="9">
        <f>'T10'!CC14</f>
        <v>266.79869999999994</v>
      </c>
      <c r="CD14" s="9">
        <f>'T10'!CD14</f>
        <v>273.23915999999997</v>
      </c>
      <c r="CE14" s="9">
        <f>'T10'!CE14</f>
        <v>266.14116000000001</v>
      </c>
      <c r="CF14" s="9">
        <f>'T10'!CF14</f>
        <v>239.64769999999999</v>
      </c>
      <c r="CG14" s="9">
        <f>'T10'!CG14</f>
        <v>252.68674999999999</v>
      </c>
      <c r="CH14" s="9">
        <f>'T10'!CH14</f>
        <v>285.18594999999999</v>
      </c>
    </row>
    <row r="15" spans="1:86" x14ac:dyDescent="0.25">
      <c r="A15" s="42" t="s">
        <v>46</v>
      </c>
      <c r="B15" s="29" t="s">
        <v>49</v>
      </c>
      <c r="C15" s="9">
        <v>282.90424999999999</v>
      </c>
      <c r="D15" s="9">
        <v>399.06300999999996</v>
      </c>
      <c r="E15" s="9">
        <v>385.86732999999998</v>
      </c>
      <c r="F15" s="9">
        <v>414.98885999999999</v>
      </c>
      <c r="G15" s="9">
        <f t="shared" si="0"/>
        <v>549.02608999999995</v>
      </c>
      <c r="H15" s="9">
        <f>SUM(AA15:AL15)</f>
        <v>542.6633376499999</v>
      </c>
      <c r="I15" s="9">
        <f t="shared" si="4"/>
        <v>683.07147624999993</v>
      </c>
      <c r="J15" s="9">
        <f t="shared" si="1"/>
        <v>1025.9710499999999</v>
      </c>
      <c r="K15" s="56">
        <f t="shared" si="2"/>
        <v>666.21285</v>
      </c>
      <c r="L15" s="56">
        <f t="shared" si="3"/>
        <v>645.65883999999994</v>
      </c>
      <c r="M15" s="56"/>
      <c r="N15" s="10"/>
      <c r="O15" s="11">
        <v>33.234819999999999</v>
      </c>
      <c r="P15" s="9">
        <v>39.099539999999998</v>
      </c>
      <c r="Q15" s="9">
        <v>54.158830000000002</v>
      </c>
      <c r="R15" s="9">
        <v>30.752509999999997</v>
      </c>
      <c r="S15" s="9">
        <v>52.915790000000001</v>
      </c>
      <c r="T15" s="9">
        <v>55.934440000000002</v>
      </c>
      <c r="U15" s="9">
        <v>46.194160000000004</v>
      </c>
      <c r="V15" s="9">
        <v>47.432000000000002</v>
      </c>
      <c r="W15" s="9">
        <v>60.556190000000001</v>
      </c>
      <c r="X15" s="9">
        <v>53.560809999999996</v>
      </c>
      <c r="Y15" s="9">
        <v>44.978000000000002</v>
      </c>
      <c r="Z15" s="9">
        <v>30.209</v>
      </c>
      <c r="AA15" s="9">
        <v>21.555</v>
      </c>
      <c r="AB15" s="9">
        <v>19.393805</v>
      </c>
      <c r="AC15" s="9">
        <v>21.238890000000001</v>
      </c>
      <c r="AD15" s="9">
        <v>36.361201999999999</v>
      </c>
      <c r="AE15" s="9">
        <v>68.595724999999987</v>
      </c>
      <c r="AF15" s="9">
        <v>51.811381249999997</v>
      </c>
      <c r="AG15" s="9">
        <v>47.081730399999998</v>
      </c>
      <c r="AH15" s="9">
        <v>51.513849999999998</v>
      </c>
      <c r="AI15" s="9">
        <v>55.740282000000001</v>
      </c>
      <c r="AJ15" s="9">
        <v>59.028620000000004</v>
      </c>
      <c r="AK15" s="9">
        <v>55.024000000000001</v>
      </c>
      <c r="AL15" s="9">
        <v>55.318852</v>
      </c>
      <c r="AM15" s="9">
        <v>44.259263999999995</v>
      </c>
      <c r="AN15" s="9">
        <v>18</v>
      </c>
      <c r="AO15" s="9">
        <v>24.541113999999997</v>
      </c>
      <c r="AP15" s="9">
        <v>26.102959999999999</v>
      </c>
      <c r="AQ15" s="9">
        <v>46.70392125</v>
      </c>
      <c r="AR15" s="9">
        <v>60.383477000000006</v>
      </c>
      <c r="AS15" s="9">
        <v>123.34107</v>
      </c>
      <c r="AT15" s="9">
        <v>55.693429999999999</v>
      </c>
      <c r="AU15" s="9">
        <v>26.181999999999999</v>
      </c>
      <c r="AV15" s="9">
        <v>110.23738</v>
      </c>
      <c r="AW15" s="9">
        <v>73.840739999999997</v>
      </c>
      <c r="AX15" s="9">
        <v>73.786119999999997</v>
      </c>
      <c r="AY15" s="9">
        <v>49.128250000000001</v>
      </c>
      <c r="AZ15" s="9">
        <v>46.822830000000003</v>
      </c>
      <c r="BA15" s="9">
        <v>56.038640000000001</v>
      </c>
      <c r="BB15" s="9">
        <v>72.970130000000012</v>
      </c>
      <c r="BC15" s="9">
        <v>111.64664</v>
      </c>
      <c r="BD15" s="9">
        <v>146.43398999999999</v>
      </c>
      <c r="BE15" s="9">
        <v>122.09087</v>
      </c>
      <c r="BF15" s="9">
        <v>81.791780000000003</v>
      </c>
      <c r="BG15" s="9">
        <v>78.774140000000003</v>
      </c>
      <c r="BH15" s="9">
        <v>129.16460000000001</v>
      </c>
      <c r="BI15" s="9">
        <v>79.213830000000002</v>
      </c>
      <c r="BJ15" s="9">
        <v>51.895350000000001</v>
      </c>
      <c r="BK15" s="9">
        <v>39.661850000000001</v>
      </c>
      <c r="BL15" s="9">
        <v>39.850139999999996</v>
      </c>
      <c r="BM15" s="9">
        <v>40.593890000000002</v>
      </c>
      <c r="BN15" s="9">
        <f>'T10'!BN15</f>
        <v>43.199709999999996</v>
      </c>
      <c r="BO15" s="9">
        <f>'T10'!BO15</f>
        <v>74.939759999999993</v>
      </c>
      <c r="BP15" s="9">
        <f>'T10'!BP15</f>
        <v>88.541730000000015</v>
      </c>
      <c r="BQ15" s="9">
        <f>'T10'!BQ15</f>
        <v>63.079529999999998</v>
      </c>
      <c r="BR15" s="9">
        <f>'T10'!BR15</f>
        <v>50.635850000000005</v>
      </c>
      <c r="BS15" s="9">
        <f>'T10'!BS15</f>
        <v>60.415769999999995</v>
      </c>
      <c r="BT15" s="9">
        <f>'T10'!BT15</f>
        <v>57.386470000000003</v>
      </c>
      <c r="BU15" s="9">
        <f>'T10'!BU15</f>
        <v>59.591780000000007</v>
      </c>
      <c r="BV15" s="9">
        <f>'T10'!BV15</f>
        <v>48.316369999999992</v>
      </c>
      <c r="BW15" s="9">
        <f>'T10'!BW15</f>
        <v>43.636420000000001</v>
      </c>
      <c r="BX15" s="9">
        <f>'T10'!BX15</f>
        <v>21.684259999999998</v>
      </c>
      <c r="BY15" s="9">
        <f>'T10'!BY15</f>
        <v>20.372799999999998</v>
      </c>
      <c r="BZ15" s="9">
        <f>'T10'!BZ15</f>
        <v>36.991759999999999</v>
      </c>
      <c r="CA15" s="9">
        <f>'T10'!CA15</f>
        <v>69.541899999999998</v>
      </c>
      <c r="CB15" s="9">
        <f>'T10'!CB15</f>
        <v>72.175169999999994</v>
      </c>
      <c r="CC15" s="9">
        <f>'T10'!CC15</f>
        <v>63.056179999999998</v>
      </c>
      <c r="CD15" s="9">
        <f>'T10'!CD15</f>
        <v>54.899190000000004</v>
      </c>
      <c r="CE15" s="9">
        <f>'T10'!CE15</f>
        <v>65.001159999999999</v>
      </c>
      <c r="CF15" s="9">
        <f>'T10'!CF15</f>
        <v>83.389809999999997</v>
      </c>
      <c r="CG15" s="9">
        <f>'T10'!CG15</f>
        <v>63.14987</v>
      </c>
      <c r="CH15" s="9">
        <f>'T10'!CH15</f>
        <v>51.76032</v>
      </c>
    </row>
    <row r="16" spans="1:86" x14ac:dyDescent="0.25">
      <c r="A16" s="42" t="s">
        <v>47</v>
      </c>
      <c r="B16" s="29" t="s">
        <v>49</v>
      </c>
      <c r="C16" s="9">
        <v>1821.0743870000001</v>
      </c>
      <c r="D16" s="9">
        <v>1533.3673700000002</v>
      </c>
      <c r="E16" s="9">
        <v>3227.95811</v>
      </c>
      <c r="F16" s="9">
        <v>2369.9203600000001</v>
      </c>
      <c r="G16" s="9">
        <f t="shared" si="0"/>
        <v>2648.57845</v>
      </c>
      <c r="H16" s="9">
        <v>5865.6663916899997</v>
      </c>
      <c r="I16" s="9">
        <f t="shared" si="4"/>
        <v>2407.5277839100027</v>
      </c>
      <c r="J16" s="9">
        <f t="shared" si="1"/>
        <v>5012.9757976299998</v>
      </c>
      <c r="K16" s="56">
        <f t="shared" si="2"/>
        <v>7567.8794830000033</v>
      </c>
      <c r="L16" s="56">
        <f t="shared" si="3"/>
        <v>7701.1513700000705</v>
      </c>
      <c r="M16" s="56"/>
      <c r="N16" s="10"/>
      <c r="O16" s="11">
        <v>177.18738000000002</v>
      </c>
      <c r="P16" s="9">
        <v>164.74530999999999</v>
      </c>
      <c r="Q16" s="9">
        <v>252.32561999999999</v>
      </c>
      <c r="R16" s="9">
        <v>261.41901999999999</v>
      </c>
      <c r="S16" s="9">
        <v>235.56234000000001</v>
      </c>
      <c r="T16" s="9">
        <v>184.30588999999998</v>
      </c>
      <c r="U16" s="9">
        <v>190.06649999999999</v>
      </c>
      <c r="V16" s="9">
        <v>195.982</v>
      </c>
      <c r="W16" s="9">
        <v>238.01425</v>
      </c>
      <c r="X16" s="9">
        <v>381.57938999999999</v>
      </c>
      <c r="Y16" s="9">
        <v>178.18341999999998</v>
      </c>
      <c r="Z16" s="9">
        <v>189.20733000000001</v>
      </c>
      <c r="AA16" s="9">
        <v>233.09299999999999</v>
      </c>
      <c r="AB16" s="9">
        <v>331.49226824999994</v>
      </c>
      <c r="AC16" s="9">
        <v>234.45792518000005</v>
      </c>
      <c r="AD16" s="9">
        <v>181.02462996</v>
      </c>
      <c r="AE16" s="9">
        <v>515.34379773000001</v>
      </c>
      <c r="AF16" s="9">
        <v>189.02877433999996</v>
      </c>
      <c r="AG16" s="9">
        <v>201.79570802999999</v>
      </c>
      <c r="AH16" s="9">
        <v>170.39240928000001</v>
      </c>
      <c r="AI16" s="9">
        <v>198.50457</v>
      </c>
      <c r="AJ16" s="9">
        <v>499.53846780000003</v>
      </c>
      <c r="AK16" s="9">
        <v>917.64990230000012</v>
      </c>
      <c r="AL16" s="9">
        <v>2193.3449388200002</v>
      </c>
      <c r="AM16" s="9">
        <v>205.95346198000001</v>
      </c>
      <c r="AN16" s="9">
        <v>150</v>
      </c>
      <c r="AO16" s="9">
        <v>194.62525544999997</v>
      </c>
      <c r="AP16" s="9">
        <v>173.56320117000001</v>
      </c>
      <c r="AQ16" s="9">
        <v>242.22908103000003</v>
      </c>
      <c r="AR16" s="9">
        <v>171.40580419999998</v>
      </c>
      <c r="AS16" s="9">
        <v>265.57018276000014</v>
      </c>
      <c r="AT16" s="9">
        <v>242.2295170000024</v>
      </c>
      <c r="AU16" s="9">
        <v>188.0249519999997</v>
      </c>
      <c r="AV16" s="9">
        <v>171.16234900000018</v>
      </c>
      <c r="AW16" s="9">
        <v>199.26704100000001</v>
      </c>
      <c r="AX16" s="9">
        <v>203.49693832</v>
      </c>
      <c r="AY16" s="9">
        <v>469.84393599999999</v>
      </c>
      <c r="AZ16" s="9">
        <v>373.22341399999999</v>
      </c>
      <c r="BA16" s="9">
        <v>485.40929499999999</v>
      </c>
      <c r="BB16" s="9">
        <v>452.42325663999998</v>
      </c>
      <c r="BC16" s="9">
        <v>609.0425365000001</v>
      </c>
      <c r="BD16" s="9">
        <v>284.12878076999999</v>
      </c>
      <c r="BE16" s="9">
        <v>332.86498223000001</v>
      </c>
      <c r="BF16" s="9">
        <v>363.38216108</v>
      </c>
      <c r="BG16" s="9">
        <v>422.26301000000001</v>
      </c>
      <c r="BH16" s="9">
        <v>378.93753399999997</v>
      </c>
      <c r="BI16" s="9">
        <v>447.54696341000005</v>
      </c>
      <c r="BJ16" s="9">
        <v>393.90992800000004</v>
      </c>
      <c r="BK16" s="9">
        <v>859.43643000000009</v>
      </c>
      <c r="BL16" s="9">
        <v>769.21503000000007</v>
      </c>
      <c r="BM16" s="9">
        <v>941.21871999999996</v>
      </c>
      <c r="BN16" s="9">
        <f>'T10'!BN16</f>
        <v>510.67759999999998</v>
      </c>
      <c r="BO16" s="9">
        <f>'T10'!BO16</f>
        <v>876.94961999999987</v>
      </c>
      <c r="BP16" s="9">
        <f>'T10'!BP16</f>
        <v>561.83433300000002</v>
      </c>
      <c r="BQ16" s="9">
        <f>'T10'!BQ16</f>
        <v>464.48439999999994</v>
      </c>
      <c r="BR16" s="9">
        <f>'T10'!BR16</f>
        <v>784.53012000000001</v>
      </c>
      <c r="BS16" s="9">
        <f>'T10'!BS16</f>
        <v>482.58368000000007</v>
      </c>
      <c r="BT16" s="9">
        <f>'T10'!BT16</f>
        <v>384.69502</v>
      </c>
      <c r="BU16" s="9">
        <f>'T10'!BU16</f>
        <v>425.06886000000293</v>
      </c>
      <c r="BV16" s="9">
        <f>'T10'!BV16</f>
        <v>507.18566999999996</v>
      </c>
      <c r="BW16" s="9">
        <f>'T10'!BW16</f>
        <v>627.6337099999904</v>
      </c>
      <c r="BX16" s="9">
        <f>'T10'!BX16</f>
        <v>540.07018999999991</v>
      </c>
      <c r="BY16" s="9">
        <f>'T10'!BY16</f>
        <v>1175.0126399999833</v>
      </c>
      <c r="BZ16" s="9">
        <f>'T10'!BZ16</f>
        <v>562.19303999999988</v>
      </c>
      <c r="CA16" s="9">
        <f>'T10'!CA16</f>
        <v>637.24844000001906</v>
      </c>
      <c r="CB16" s="9">
        <f>'T10'!CB16</f>
        <v>555.43654000000231</v>
      </c>
      <c r="CC16" s="9">
        <f>'T10'!CC16</f>
        <v>627.84853000000464</v>
      </c>
      <c r="CD16" s="9">
        <f>'T10'!CD16</f>
        <v>610.21173999999996</v>
      </c>
      <c r="CE16" s="9">
        <f>'T10'!CE16</f>
        <v>479.5805500000119</v>
      </c>
      <c r="CF16" s="9">
        <f>'T10'!CF16</f>
        <v>517.72579000005965</v>
      </c>
      <c r="CG16" s="9">
        <f>'T10'!CG16</f>
        <v>751.88807999999995</v>
      </c>
      <c r="CH16" s="9">
        <f>'T10'!CH16</f>
        <v>616.30211999999995</v>
      </c>
    </row>
    <row r="17" spans="1:86" x14ac:dyDescent="0.25">
      <c r="A17" s="43" t="s">
        <v>59</v>
      </c>
      <c r="B17" s="28"/>
      <c r="K17" s="56"/>
      <c r="L17" s="56"/>
      <c r="M17" s="56"/>
      <c r="N17" s="10"/>
      <c r="O17" s="11"/>
    </row>
    <row r="18" spans="1:86" x14ac:dyDescent="0.25">
      <c r="A18" s="42" t="s">
        <v>37</v>
      </c>
      <c r="B18" s="28" t="s">
        <v>60</v>
      </c>
      <c r="C18" s="9">
        <v>395.66862609500004</v>
      </c>
      <c r="D18" s="9">
        <v>397.48343359200004</v>
      </c>
      <c r="E18" s="9">
        <v>438.09020637899999</v>
      </c>
      <c r="F18" s="9">
        <v>448.54798998299987</v>
      </c>
      <c r="G18" s="9">
        <f t="shared" ref="G18:G31" si="5">SUM(O18:Z18)</f>
        <v>503.45531870299999</v>
      </c>
      <c r="H18" s="9">
        <v>582.06265376384226</v>
      </c>
      <c r="I18" s="9">
        <f>SUM(AM18:AX18)</f>
        <v>560.41621597999995</v>
      </c>
      <c r="J18" s="9">
        <f t="shared" ref="J18:J32" si="6">SUM(AY18:BJ18)</f>
        <v>616.47964997771624</v>
      </c>
      <c r="K18" s="56">
        <f t="shared" ref="K18:K32" si="7">SUM(BK18:BV18)</f>
        <v>745.64798742417736</v>
      </c>
      <c r="L18" s="56">
        <f t="shared" ref="L18:L32" si="8">SUM(BW18:CH18)</f>
        <v>903.25453241410139</v>
      </c>
      <c r="M18" s="56"/>
      <c r="N18" s="10"/>
      <c r="O18" s="11">
        <v>43.406376805000001</v>
      </c>
      <c r="P18" s="9">
        <v>31.304153655999997</v>
      </c>
      <c r="Q18" s="9">
        <v>45.526338411999994</v>
      </c>
      <c r="R18" s="9">
        <v>41.078603661999999</v>
      </c>
      <c r="S18" s="9">
        <v>40.733931495</v>
      </c>
      <c r="T18" s="9">
        <v>46.185446323999997</v>
      </c>
      <c r="U18" s="9">
        <v>25.77780443</v>
      </c>
      <c r="V18" s="9">
        <v>47.001894532999998</v>
      </c>
      <c r="W18" s="9">
        <v>41.627113881999996</v>
      </c>
      <c r="X18" s="9">
        <v>44.177434893000004</v>
      </c>
      <c r="Y18" s="9">
        <v>51.073924945999998</v>
      </c>
      <c r="Z18" s="9">
        <v>45.562295665000001</v>
      </c>
      <c r="AA18" s="9">
        <v>40.653378596999993</v>
      </c>
      <c r="AB18" s="9">
        <v>45.067529964649999</v>
      </c>
      <c r="AC18" s="9">
        <v>40.547866498100007</v>
      </c>
      <c r="AD18" s="9">
        <v>48.185054256999997</v>
      </c>
      <c r="AE18" s="9">
        <v>54.275447</v>
      </c>
      <c r="AF18" s="9">
        <v>64.357499320000002</v>
      </c>
      <c r="AG18" s="9">
        <v>49.484953277000002</v>
      </c>
      <c r="AH18" s="9">
        <v>58.428895656999998</v>
      </c>
      <c r="AI18" s="9">
        <v>60.80885</v>
      </c>
      <c r="AJ18" s="9">
        <v>31.803695281</v>
      </c>
      <c r="AK18" s="9">
        <v>40.636577467092387</v>
      </c>
      <c r="AL18" s="9">
        <v>47.812906445000003</v>
      </c>
      <c r="AM18" s="9">
        <v>37.628194798999999</v>
      </c>
      <c r="AN18" s="9">
        <v>51</v>
      </c>
      <c r="AO18" s="9">
        <v>50.594551017000001</v>
      </c>
      <c r="AP18" s="9">
        <v>53.433923666999995</v>
      </c>
      <c r="AQ18" s="9">
        <v>45.494546034999999</v>
      </c>
      <c r="AR18" s="9">
        <v>49.714455533000006</v>
      </c>
      <c r="AS18" s="9">
        <v>44.121979084000003</v>
      </c>
      <c r="AT18" s="9">
        <v>45.971223191</v>
      </c>
      <c r="AU18" s="9">
        <v>40.424401734</v>
      </c>
      <c r="AV18" s="9">
        <v>38.870364228</v>
      </c>
      <c r="AW18" s="9">
        <v>47.797315658000002</v>
      </c>
      <c r="AX18" s="9">
        <v>55.365261034</v>
      </c>
      <c r="AY18" s="9">
        <v>42.795626698806878</v>
      </c>
      <c r="AZ18" s="9">
        <v>50.770295489999995</v>
      </c>
      <c r="BA18" s="9">
        <v>49.65522476900604</v>
      </c>
      <c r="BB18" s="9">
        <v>35.920170196000001</v>
      </c>
      <c r="BC18" s="9">
        <v>56.878934850000007</v>
      </c>
      <c r="BD18" s="9">
        <v>47.202624633666666</v>
      </c>
      <c r="BE18" s="9">
        <v>53.040137830645158</v>
      </c>
      <c r="BF18" s="9">
        <v>59.163328992258066</v>
      </c>
      <c r="BG18" s="9">
        <v>45.70751460333333</v>
      </c>
      <c r="BH18" s="9">
        <v>59.220595019999998</v>
      </c>
      <c r="BI18" s="9">
        <v>56.219242793999996</v>
      </c>
      <c r="BJ18" s="9">
        <v>59.905954100000002</v>
      </c>
      <c r="BK18" s="9">
        <v>59.445710764516129</v>
      </c>
      <c r="BL18" s="9">
        <v>49.140186247500004</v>
      </c>
      <c r="BM18" s="9">
        <v>75.842137045161294</v>
      </c>
      <c r="BN18" s="9">
        <f>'T10'!BN18</f>
        <v>46.092142808000006</v>
      </c>
      <c r="BO18" s="9">
        <f>'T10'!BO18</f>
        <v>63.304810757999938</v>
      </c>
      <c r="BP18" s="9">
        <f>'T10'!BP18</f>
        <v>61.269265190999995</v>
      </c>
      <c r="BQ18" s="9">
        <f>'T10'!BQ18</f>
        <v>51.773817592000007</v>
      </c>
      <c r="BR18" s="9">
        <f>'T10'!BR18</f>
        <v>89.266535464</v>
      </c>
      <c r="BS18" s="9">
        <f>'T10'!BS18</f>
        <v>62.965651878000003</v>
      </c>
      <c r="BT18" s="9">
        <f>'T10'!BT18</f>
        <v>61.707723901999998</v>
      </c>
      <c r="BU18" s="9">
        <f>'T10'!BU18</f>
        <v>65.956245500999998</v>
      </c>
      <c r="BV18" s="9">
        <f>'T10'!BV18</f>
        <v>58.883760273000007</v>
      </c>
      <c r="BW18" s="9">
        <f>'T10'!BW18</f>
        <v>72.77072363969873</v>
      </c>
      <c r="BX18" s="9">
        <f>'T10'!BX18</f>
        <v>56.808480854000315</v>
      </c>
      <c r="BY18" s="9">
        <f>'T10'!BY18</f>
        <v>76.743351130537064</v>
      </c>
      <c r="BZ18" s="9">
        <f>'T10'!BZ18</f>
        <v>61.759310105000012</v>
      </c>
      <c r="CA18" s="9">
        <f>'T10'!CA18</f>
        <v>65.608585229651183</v>
      </c>
      <c r="CB18" s="9">
        <f>'T10'!CB18</f>
        <v>73.65313357947602</v>
      </c>
      <c r="CC18" s="9">
        <f>'T10'!CC18</f>
        <v>87.27915704742108</v>
      </c>
      <c r="CD18" s="9">
        <f>'T10'!CD18</f>
        <v>77.723383305928024</v>
      </c>
      <c r="CE18" s="9">
        <f>'T10'!CE18</f>
        <v>57.941160758706552</v>
      </c>
      <c r="CF18" s="9">
        <f>'T10'!CF18</f>
        <v>79.282399514682368</v>
      </c>
      <c r="CG18" s="9">
        <f>'T10'!CG18</f>
        <v>83.317620168000005</v>
      </c>
      <c r="CH18" s="9">
        <f>'T10'!CH18</f>
        <v>110.36722708100001</v>
      </c>
    </row>
    <row r="19" spans="1:86" x14ac:dyDescent="0.25">
      <c r="A19" s="42" t="s">
        <v>55</v>
      </c>
      <c r="B19" s="28" t="s">
        <v>60</v>
      </c>
      <c r="C19" s="9">
        <v>681.09355767800002</v>
      </c>
      <c r="D19" s="9">
        <v>590.08049126799995</v>
      </c>
      <c r="E19" s="9">
        <v>767.72408986999983</v>
      </c>
      <c r="F19" s="9">
        <v>866.65824662199998</v>
      </c>
      <c r="G19" s="9">
        <f t="shared" si="5"/>
        <v>1208.8627330577997</v>
      </c>
      <c r="H19" s="9">
        <v>1598.9726120214248</v>
      </c>
      <c r="I19" s="9">
        <f t="shared" ref="I19:I32" si="9">SUM(AM19:AX19)</f>
        <v>1679.6879431732</v>
      </c>
      <c r="J19" s="9">
        <f t="shared" si="6"/>
        <v>1865.6093152379003</v>
      </c>
      <c r="K19" s="56">
        <f t="shared" si="7"/>
        <v>2447.8310985762105</v>
      </c>
      <c r="L19" s="56">
        <f t="shared" si="8"/>
        <v>2353.5853907414557</v>
      </c>
      <c r="M19" s="56"/>
      <c r="N19" s="10"/>
      <c r="O19" s="11">
        <v>92.547535687999982</v>
      </c>
      <c r="P19" s="9">
        <v>124.22906236280001</v>
      </c>
      <c r="Q19" s="9">
        <v>34.873645420000003</v>
      </c>
      <c r="R19" s="9">
        <v>106.315097392</v>
      </c>
      <c r="S19" s="9">
        <v>81.077463245000004</v>
      </c>
      <c r="T19" s="9">
        <v>110.23885436200001</v>
      </c>
      <c r="U19" s="9">
        <v>114.598382044</v>
      </c>
      <c r="V19" s="9">
        <v>92.432641854999986</v>
      </c>
      <c r="W19" s="9">
        <v>117.021936067</v>
      </c>
      <c r="X19" s="9">
        <v>94.017976431000008</v>
      </c>
      <c r="Y19" s="9">
        <v>128.49443727100001</v>
      </c>
      <c r="Z19" s="9">
        <v>113.01570091999999</v>
      </c>
      <c r="AA19" s="9">
        <v>173.40552094500001</v>
      </c>
      <c r="AB19" s="9">
        <v>131.23779559276002</v>
      </c>
      <c r="AC19" s="9">
        <v>74.604425895489996</v>
      </c>
      <c r="AD19" s="9">
        <v>139.05602999529998</v>
      </c>
      <c r="AE19" s="9">
        <v>137.70429497108</v>
      </c>
      <c r="AF19" s="9">
        <v>112.19839782886001</v>
      </c>
      <c r="AG19" s="9">
        <v>139.39991024900002</v>
      </c>
      <c r="AH19" s="9">
        <v>154.74290255573001</v>
      </c>
      <c r="AI19" s="9">
        <v>108.11983000000002</v>
      </c>
      <c r="AJ19" s="9">
        <v>160.37030942600001</v>
      </c>
      <c r="AK19" s="9">
        <v>159.7776623106046</v>
      </c>
      <c r="AL19" s="9">
        <v>108.3555322516</v>
      </c>
      <c r="AM19" s="9">
        <v>158.26035603900002</v>
      </c>
      <c r="AN19" s="9">
        <v>135</v>
      </c>
      <c r="AO19" s="9">
        <v>159.53681956420002</v>
      </c>
      <c r="AP19" s="9">
        <v>164.39593306200001</v>
      </c>
      <c r="AQ19" s="9">
        <v>127.489417168</v>
      </c>
      <c r="AR19" s="9">
        <v>151.967290303</v>
      </c>
      <c r="AS19" s="9">
        <v>143.89263347099998</v>
      </c>
      <c r="AT19" s="9">
        <v>147.23747151499998</v>
      </c>
      <c r="AU19" s="9">
        <v>116.053347346</v>
      </c>
      <c r="AV19" s="9">
        <v>106.88386122200001</v>
      </c>
      <c r="AW19" s="9">
        <v>135.545057969</v>
      </c>
      <c r="AX19" s="9">
        <v>133.425755514</v>
      </c>
      <c r="AY19" s="9">
        <v>115.91448288860813</v>
      </c>
      <c r="AZ19" s="9">
        <v>156.84882269595002</v>
      </c>
      <c r="BA19" s="9">
        <v>165.92820918151313</v>
      </c>
      <c r="BB19" s="9">
        <v>170.94674712239998</v>
      </c>
      <c r="BC19" s="9">
        <v>154.93333219819999</v>
      </c>
      <c r="BD19" s="9">
        <v>154.04873930103668</v>
      </c>
      <c r="BE19" s="9">
        <v>164.26997242596775</v>
      </c>
      <c r="BF19" s="9">
        <v>165.02381386366454</v>
      </c>
      <c r="BG19" s="9">
        <v>141.98006691684665</v>
      </c>
      <c r="BH19" s="9">
        <v>166.89698393540002</v>
      </c>
      <c r="BI19" s="9">
        <v>174.23292369912002</v>
      </c>
      <c r="BJ19" s="9">
        <v>134.58522100919353</v>
      </c>
      <c r="BK19" s="9">
        <v>211.94045894538709</v>
      </c>
      <c r="BL19" s="9">
        <v>235.13080235817853</v>
      </c>
      <c r="BM19" s="9">
        <v>246.52265065264513</v>
      </c>
      <c r="BN19" s="9">
        <f>'T10'!BN19</f>
        <v>188.72866553900002</v>
      </c>
      <c r="BO19" s="9">
        <f>'T10'!BO19</f>
        <v>184.96047355299982</v>
      </c>
      <c r="BP19" s="9">
        <f>'T10'!BP19</f>
        <v>186.41628458099999</v>
      </c>
      <c r="BQ19" s="9">
        <f>'T10'!BQ19</f>
        <v>270.61136609200003</v>
      </c>
      <c r="BR19" s="9">
        <f>'T10'!BR19</f>
        <v>159.12505276299999</v>
      </c>
      <c r="BS19" s="9">
        <f>'T10'!BS19</f>
        <v>214.46383026200002</v>
      </c>
      <c r="BT19" s="9">
        <f>'T10'!BT19</f>
        <v>160.84454269599999</v>
      </c>
      <c r="BU19" s="9">
        <f>'T10'!BU19</f>
        <v>191.78843512199998</v>
      </c>
      <c r="BV19" s="9">
        <f>'T10'!BV19</f>
        <v>197.298536012</v>
      </c>
      <c r="BW19" s="9">
        <f>'T10'!BW19</f>
        <v>223.58858486367211</v>
      </c>
      <c r="BX19" s="9">
        <f>'T10'!BX19</f>
        <v>213.09135298955073</v>
      </c>
      <c r="BY19" s="9">
        <f>'T10'!BY19</f>
        <v>166.73728103744102</v>
      </c>
      <c r="BZ19" s="9">
        <f>'T10'!BZ19</f>
        <v>195.66611316139998</v>
      </c>
      <c r="CA19" s="9">
        <f>'T10'!CA19</f>
        <v>220.57661511604985</v>
      </c>
      <c r="CB19" s="9">
        <f>'T10'!CB19</f>
        <v>186.77895532206736</v>
      </c>
      <c r="CC19" s="9">
        <f>'T10'!CC19</f>
        <v>178.75559512274134</v>
      </c>
      <c r="CD19" s="9">
        <f>'T10'!CD19</f>
        <v>208.86436880127951</v>
      </c>
      <c r="CE19" s="9">
        <f>'T10'!CE19</f>
        <v>269.20473714916261</v>
      </c>
      <c r="CF19" s="9">
        <f>'T10'!CF19</f>
        <v>172.46730959704121</v>
      </c>
      <c r="CG19" s="9">
        <f>'T10'!CG19</f>
        <v>163.27561181325004</v>
      </c>
      <c r="CH19" s="9">
        <f>'T10'!CH19</f>
        <v>154.57886576779998</v>
      </c>
    </row>
    <row r="20" spans="1:86" x14ac:dyDescent="0.25">
      <c r="A20" s="42" t="s">
        <v>56</v>
      </c>
      <c r="B20" s="28" t="s">
        <v>60</v>
      </c>
      <c r="C20" s="9">
        <v>103.183366496</v>
      </c>
      <c r="D20" s="9">
        <v>62.871376662999999</v>
      </c>
      <c r="E20" s="9">
        <v>84.42495767399997</v>
      </c>
      <c r="F20" s="9">
        <v>107.24871148600002</v>
      </c>
      <c r="G20" s="9">
        <f t="shared" si="5"/>
        <v>117.64243444800002</v>
      </c>
      <c r="H20" s="9">
        <v>97.59109686673392</v>
      </c>
      <c r="I20" s="9">
        <f t="shared" si="9"/>
        <v>147.28214926379999</v>
      </c>
      <c r="J20" s="9">
        <f t="shared" si="6"/>
        <v>204.98691075961725</v>
      </c>
      <c r="K20" s="56">
        <f t="shared" si="7"/>
        <v>165.6214304432857</v>
      </c>
      <c r="L20" s="56">
        <f t="shared" si="8"/>
        <v>172.51239711629552</v>
      </c>
      <c r="M20" s="56"/>
      <c r="N20" s="10"/>
      <c r="O20" s="11">
        <v>14.549580317</v>
      </c>
      <c r="P20" s="9">
        <v>12.05127031</v>
      </c>
      <c r="Q20" s="9">
        <v>11.082024780999999</v>
      </c>
      <c r="R20" s="9">
        <v>6.060107661</v>
      </c>
      <c r="S20" s="9">
        <v>9.3271371209999998</v>
      </c>
      <c r="T20" s="9">
        <v>8.8249172739999988</v>
      </c>
      <c r="U20" s="9">
        <v>11.587120672000001</v>
      </c>
      <c r="V20" s="9">
        <v>8.7163199190000018</v>
      </c>
      <c r="W20" s="9">
        <v>5.9991658010000002</v>
      </c>
      <c r="X20" s="9">
        <v>9.7367531740000022</v>
      </c>
      <c r="Y20" s="9">
        <v>9.3370041139999991</v>
      </c>
      <c r="Z20" s="9">
        <v>10.371033304000001</v>
      </c>
      <c r="AA20" s="9">
        <v>11.238474988</v>
      </c>
      <c r="AB20" s="9">
        <v>7.9699540569999998</v>
      </c>
      <c r="AC20" s="9">
        <v>8.9263857739999999</v>
      </c>
      <c r="AD20" s="9">
        <v>7.5520292800000002</v>
      </c>
      <c r="AE20" s="9">
        <v>6.368875086600001</v>
      </c>
      <c r="AF20" s="9">
        <v>7.7758693869999993</v>
      </c>
      <c r="AG20" s="9">
        <v>7.7688381089999998</v>
      </c>
      <c r="AH20" s="9">
        <v>8.6958977889999982</v>
      </c>
      <c r="AI20" s="9">
        <v>6.0834399999999995</v>
      </c>
      <c r="AJ20" s="9">
        <v>8.6432691950000002</v>
      </c>
      <c r="AK20" s="9">
        <v>6.3292280757339237</v>
      </c>
      <c r="AL20" s="9">
        <v>10.238835125400001</v>
      </c>
      <c r="AM20" s="9">
        <v>9.6092841329999992</v>
      </c>
      <c r="AN20" s="9">
        <v>11</v>
      </c>
      <c r="AO20" s="9">
        <v>10.8072630718</v>
      </c>
      <c r="AP20" s="9">
        <v>12.202954629000001</v>
      </c>
      <c r="AQ20" s="9">
        <v>8.1804625570000002</v>
      </c>
      <c r="AR20" s="9">
        <v>10.4174299</v>
      </c>
      <c r="AS20" s="9">
        <v>10.548291414000001</v>
      </c>
      <c r="AT20" s="9">
        <v>7.1350223850000001</v>
      </c>
      <c r="AU20" s="9">
        <v>11.559580513</v>
      </c>
      <c r="AV20" s="9">
        <v>16.907052626999999</v>
      </c>
      <c r="AW20" s="9">
        <v>15.434422777</v>
      </c>
      <c r="AX20" s="9">
        <v>23.480385257000002</v>
      </c>
      <c r="AY20" s="9">
        <v>17.784875680881406</v>
      </c>
      <c r="AZ20" s="9">
        <v>21.051909261000002</v>
      </c>
      <c r="BA20" s="9">
        <v>20.425235525999291</v>
      </c>
      <c r="BB20" s="9">
        <v>16.682911036</v>
      </c>
      <c r="BC20" s="9">
        <v>16.1476423881</v>
      </c>
      <c r="BD20" s="9">
        <v>21.2919659784</v>
      </c>
      <c r="BE20" s="9">
        <v>18.72783045483871</v>
      </c>
      <c r="BF20" s="9">
        <v>18.412866175096777</v>
      </c>
      <c r="BG20" s="9">
        <v>13.276000779533335</v>
      </c>
      <c r="BH20" s="9">
        <v>18.146789394000002</v>
      </c>
      <c r="BI20" s="9">
        <v>10.904460910199999</v>
      </c>
      <c r="BJ20" s="9">
        <v>12.134423175567742</v>
      </c>
      <c r="BK20" s="9">
        <v>14.533264774903225</v>
      </c>
      <c r="BL20" s="9">
        <v>17.973028430285716</v>
      </c>
      <c r="BM20" s="9">
        <v>16.964787755096776</v>
      </c>
      <c r="BN20" s="9">
        <f>'T10'!BN20</f>
        <v>13.835882072</v>
      </c>
      <c r="BO20" s="9">
        <f>'T10'!BO20</f>
        <v>12.994073265999987</v>
      </c>
      <c r="BP20" s="9">
        <f>'T10'!BP20</f>
        <v>15.730210401000003</v>
      </c>
      <c r="BQ20" s="9">
        <f>'T10'!BQ20</f>
        <v>10.359658138999999</v>
      </c>
      <c r="BR20" s="9">
        <f>'T10'!BR20</f>
        <v>13.473023403000001</v>
      </c>
      <c r="BS20" s="9">
        <f>'T10'!BS20</f>
        <v>11.807594152999998</v>
      </c>
      <c r="BT20" s="9">
        <f>'T10'!BT20</f>
        <v>12.648316787999999</v>
      </c>
      <c r="BU20" s="9">
        <f>'T10'!BU20</f>
        <v>11.584650925000002</v>
      </c>
      <c r="BV20" s="9">
        <f>'T10'!BV20</f>
        <v>13.716940336</v>
      </c>
      <c r="BW20" s="9">
        <f>'T10'!BW20</f>
        <v>13.962218516985914</v>
      </c>
      <c r="BX20" s="9">
        <f>'T10'!BX20</f>
        <v>11.19456823198845</v>
      </c>
      <c r="BY20" s="9">
        <f>'T10'!BY20</f>
        <v>15.689502124297452</v>
      </c>
      <c r="BZ20" s="9">
        <f>'T10'!BZ20</f>
        <v>12.145830120800001</v>
      </c>
      <c r="CA20" s="9">
        <f>'T10'!CA20</f>
        <v>15.491766485255932</v>
      </c>
      <c r="CB20" s="9">
        <f>'T10'!CB20</f>
        <v>13.961611208777224</v>
      </c>
      <c r="CC20" s="9">
        <f>'T10'!CC20</f>
        <v>13.391029015391595</v>
      </c>
      <c r="CD20" s="9">
        <f>'T10'!CD20</f>
        <v>15.059145249149372</v>
      </c>
      <c r="CE20" s="9">
        <f>'T10'!CE20</f>
        <v>11.754398793830934</v>
      </c>
      <c r="CF20" s="9">
        <f>'T10'!CF20</f>
        <v>16.203618938518641</v>
      </c>
      <c r="CG20" s="9">
        <f>'T10'!CG20</f>
        <v>15.683591700600001</v>
      </c>
      <c r="CH20" s="9">
        <f>'T10'!CH20</f>
        <v>17.975116730700002</v>
      </c>
    </row>
    <row r="21" spans="1:86" x14ac:dyDescent="0.25">
      <c r="A21" s="42" t="s">
        <v>38</v>
      </c>
      <c r="B21" s="28" t="s">
        <v>60</v>
      </c>
      <c r="C21" s="9">
        <v>241.69320527400001</v>
      </c>
      <c r="D21" s="9">
        <v>305.77563794500003</v>
      </c>
      <c r="E21" s="9">
        <v>361.67633796800004</v>
      </c>
      <c r="F21" s="9">
        <v>406.03572403699997</v>
      </c>
      <c r="G21" s="9">
        <f t="shared" si="5"/>
        <v>588.49356938299991</v>
      </c>
      <c r="H21" s="9">
        <v>779.99394467713375</v>
      </c>
      <c r="I21" s="9">
        <f t="shared" si="9"/>
        <v>965.77967116768002</v>
      </c>
      <c r="J21" s="9">
        <f t="shared" si="6"/>
        <v>1274.4636761792647</v>
      </c>
      <c r="K21" s="56">
        <f t="shared" si="7"/>
        <v>1620.8667050561726</v>
      </c>
      <c r="L21" s="56">
        <f t="shared" si="8"/>
        <v>2103.238874706567</v>
      </c>
      <c r="M21" s="56"/>
      <c r="N21" s="10"/>
      <c r="O21" s="11">
        <v>71.853249559999995</v>
      </c>
      <c r="P21" s="9">
        <v>52.566949489999999</v>
      </c>
      <c r="Q21" s="9">
        <v>60.319966331000003</v>
      </c>
      <c r="R21" s="9">
        <v>41.314009026000001</v>
      </c>
      <c r="S21" s="9">
        <v>50.918140629</v>
      </c>
      <c r="T21" s="9">
        <v>47.148117550999999</v>
      </c>
      <c r="U21" s="9">
        <v>44.374315571000004</v>
      </c>
      <c r="V21" s="9">
        <v>39.253899291000003</v>
      </c>
      <c r="W21" s="9">
        <v>41.672961143999991</v>
      </c>
      <c r="X21" s="9">
        <v>42.692862689999998</v>
      </c>
      <c r="Y21" s="9">
        <v>46.437124820000001</v>
      </c>
      <c r="Z21" s="9">
        <v>49.941973279999999</v>
      </c>
      <c r="AA21" s="9">
        <v>52.832376963999998</v>
      </c>
      <c r="AB21" s="9">
        <v>43.827690199620001</v>
      </c>
      <c r="AC21" s="9">
        <v>59.118459265519988</v>
      </c>
      <c r="AD21" s="9">
        <v>67.213402650899994</v>
      </c>
      <c r="AE21" s="9">
        <v>66.480183393009995</v>
      </c>
      <c r="AF21" s="9">
        <v>76.872532959799997</v>
      </c>
      <c r="AG21" s="9">
        <v>67.469942351581992</v>
      </c>
      <c r="AH21" s="9">
        <v>71.894426917179999</v>
      </c>
      <c r="AI21" s="9">
        <v>66.702629999999999</v>
      </c>
      <c r="AJ21" s="9">
        <v>67.790691833000011</v>
      </c>
      <c r="AK21" s="9">
        <v>63.533067076011818</v>
      </c>
      <c r="AL21" s="9">
        <v>76.25854106651002</v>
      </c>
      <c r="AM21" s="9">
        <v>83.757854538000004</v>
      </c>
      <c r="AN21" s="9">
        <v>65</v>
      </c>
      <c r="AO21" s="9">
        <v>78.783341950980017</v>
      </c>
      <c r="AP21" s="9">
        <v>85.26427906699999</v>
      </c>
      <c r="AQ21" s="9">
        <v>83.884977196999998</v>
      </c>
      <c r="AR21" s="9">
        <v>77.635909753000007</v>
      </c>
      <c r="AS21" s="9">
        <v>79.504142105</v>
      </c>
      <c r="AT21" s="9">
        <v>73.132951438000006</v>
      </c>
      <c r="AU21" s="9">
        <v>82.227251981999999</v>
      </c>
      <c r="AV21" s="9">
        <v>79.640864657000009</v>
      </c>
      <c r="AW21" s="9">
        <v>85.536694087000015</v>
      </c>
      <c r="AX21" s="9">
        <v>91.411404392699993</v>
      </c>
      <c r="AY21" s="9">
        <v>82.62789205219616</v>
      </c>
      <c r="AZ21" s="9">
        <v>103.54848553800001</v>
      </c>
      <c r="BA21" s="9">
        <v>101.31049778721874</v>
      </c>
      <c r="BB21" s="9">
        <v>102.96435716399999</v>
      </c>
      <c r="BC21" s="9">
        <v>91.192610494999997</v>
      </c>
      <c r="BD21" s="9">
        <v>161.61908303428334</v>
      </c>
      <c r="BE21" s="9">
        <v>98.035234064516132</v>
      </c>
      <c r="BF21" s="9">
        <v>111.41315190367743</v>
      </c>
      <c r="BG21" s="9">
        <v>100.48145948819999</v>
      </c>
      <c r="BH21" s="9">
        <v>108.14317645600001</v>
      </c>
      <c r="BI21" s="9">
        <v>111.39997252955999</v>
      </c>
      <c r="BJ21" s="9">
        <v>101.72775566661291</v>
      </c>
      <c r="BK21" s="9">
        <v>119.59114276654837</v>
      </c>
      <c r="BL21" s="9">
        <v>112.92463682198571</v>
      </c>
      <c r="BM21" s="9">
        <v>151.11117505083871</v>
      </c>
      <c r="BN21" s="9">
        <f>'T10'!BN21</f>
        <v>125.44387439300002</v>
      </c>
      <c r="BO21" s="9">
        <f>'T10'!BO21</f>
        <v>151.21525771299986</v>
      </c>
      <c r="BP21" s="9">
        <f>'T10'!BP21</f>
        <v>140.62892162700001</v>
      </c>
      <c r="BQ21" s="9">
        <f>'T10'!BQ21</f>
        <v>146.799329935</v>
      </c>
      <c r="BR21" s="9">
        <f>'T10'!BR21</f>
        <v>144.204977657</v>
      </c>
      <c r="BS21" s="9">
        <f>'T10'!BS21</f>
        <v>116.29729068180001</v>
      </c>
      <c r="BT21" s="9">
        <f>'T10'!BT21</f>
        <v>146.06145255199996</v>
      </c>
      <c r="BU21" s="9">
        <f>'T10'!BU21</f>
        <v>88.033045391999991</v>
      </c>
      <c r="BV21" s="9">
        <f>'T10'!BV21</f>
        <v>178.55560046600002</v>
      </c>
      <c r="BW21" s="9">
        <f>'T10'!BW21</f>
        <v>201.64521518697543</v>
      </c>
      <c r="BX21" s="9">
        <f>'T10'!BX21</f>
        <v>148.06677052978964</v>
      </c>
      <c r="BY21" s="9">
        <f>'T10'!BY21</f>
        <v>163.20092620270822</v>
      </c>
      <c r="BZ21" s="9">
        <f>'T10'!BZ21</f>
        <v>161.72788648529999</v>
      </c>
      <c r="CA21" s="9">
        <f>'T10'!CA21</f>
        <v>154.43028624805964</v>
      </c>
      <c r="CB21" s="9">
        <f>'T10'!CB21</f>
        <v>178.72230744849497</v>
      </c>
      <c r="CC21" s="9">
        <f>'T10'!CC21</f>
        <v>199.73445464743304</v>
      </c>
      <c r="CD21" s="9">
        <f>'T10'!CD21</f>
        <v>185.84975841124188</v>
      </c>
      <c r="CE21" s="9">
        <f>'T10'!CE21</f>
        <v>173.04016496014026</v>
      </c>
      <c r="CF21" s="9">
        <f>'T10'!CF21</f>
        <v>186.08239777219384</v>
      </c>
      <c r="CG21" s="9">
        <f>'T10'!CG21</f>
        <v>170.21148303339999</v>
      </c>
      <c r="CH21" s="9">
        <f>'T10'!CH21</f>
        <v>180.52722378083001</v>
      </c>
    </row>
    <row r="22" spans="1:86" x14ac:dyDescent="0.25">
      <c r="A22" s="42" t="s">
        <v>39</v>
      </c>
      <c r="B22" s="28" t="s">
        <v>60</v>
      </c>
      <c r="C22" s="9">
        <v>794.49682561279997</v>
      </c>
      <c r="D22" s="9">
        <v>734.77610006420002</v>
      </c>
      <c r="E22" s="9">
        <v>994.76813444499987</v>
      </c>
      <c r="F22" s="9">
        <v>1147.0273187849996</v>
      </c>
      <c r="G22" s="9">
        <f t="shared" si="5"/>
        <v>1560.7310802410002</v>
      </c>
      <c r="H22" s="9">
        <v>1918.3733112639793</v>
      </c>
      <c r="I22" s="9">
        <f t="shared" si="9"/>
        <v>2222.9785198892</v>
      </c>
      <c r="J22" s="9">
        <f t="shared" si="6"/>
        <v>2513.9827552758661</v>
      </c>
      <c r="K22" s="56">
        <f t="shared" si="7"/>
        <v>3860.2676990623936</v>
      </c>
      <c r="L22" s="56">
        <f t="shared" si="8"/>
        <v>6265.2672543117005</v>
      </c>
      <c r="M22" s="56"/>
      <c r="N22" s="10"/>
      <c r="O22" s="11">
        <v>132.55830555400001</v>
      </c>
      <c r="P22" s="9">
        <v>124.42364696799999</v>
      </c>
      <c r="Q22" s="9">
        <v>138.000295306</v>
      </c>
      <c r="R22" s="9">
        <v>103.25126300400001</v>
      </c>
      <c r="S22" s="9">
        <v>144.47487115600001</v>
      </c>
      <c r="T22" s="9">
        <v>131.24055883900002</v>
      </c>
      <c r="U22" s="9">
        <v>154.74850287299998</v>
      </c>
      <c r="V22" s="9">
        <v>127.21422336599998</v>
      </c>
      <c r="W22" s="9">
        <v>121.334903782</v>
      </c>
      <c r="X22" s="9">
        <v>135.425188961</v>
      </c>
      <c r="Y22" s="9">
        <v>110.033501898</v>
      </c>
      <c r="Z22" s="9">
        <v>138.02581853400002</v>
      </c>
      <c r="AA22" s="9">
        <v>139.229736374</v>
      </c>
      <c r="AB22" s="9">
        <v>132.45572539713001</v>
      </c>
      <c r="AC22" s="9">
        <v>129.42317644668998</v>
      </c>
      <c r="AD22" s="9">
        <v>139.42632754910002</v>
      </c>
      <c r="AE22" s="9">
        <v>169.41646775964003</v>
      </c>
      <c r="AF22" s="9">
        <v>199.62231991956</v>
      </c>
      <c r="AG22" s="9">
        <v>171.98093956776</v>
      </c>
      <c r="AH22" s="9">
        <v>198.98294544794999</v>
      </c>
      <c r="AI22" s="9">
        <v>202.21077000000002</v>
      </c>
      <c r="AJ22" s="9">
        <v>153.53151732000001</v>
      </c>
      <c r="AK22" s="9">
        <v>138.87259934334961</v>
      </c>
      <c r="AL22" s="9">
        <v>143.22078613880001</v>
      </c>
      <c r="AM22" s="9">
        <v>170.48850124000001</v>
      </c>
      <c r="AN22" s="9">
        <v>136</v>
      </c>
      <c r="AO22" s="9">
        <v>171.8557650802</v>
      </c>
      <c r="AP22" s="9">
        <v>152.74997978200003</v>
      </c>
      <c r="AQ22" s="9">
        <v>225.634797803</v>
      </c>
      <c r="AR22" s="9">
        <v>165.844405612</v>
      </c>
      <c r="AS22" s="9">
        <v>208.19791371000002</v>
      </c>
      <c r="AT22" s="9">
        <v>167.24193352499998</v>
      </c>
      <c r="AU22" s="9">
        <v>284.10643726000001</v>
      </c>
      <c r="AV22" s="9">
        <v>145.691691625</v>
      </c>
      <c r="AW22" s="9">
        <v>223.180417914</v>
      </c>
      <c r="AX22" s="9">
        <v>171.986676338</v>
      </c>
      <c r="AY22" s="9">
        <v>207.5921938770469</v>
      </c>
      <c r="AZ22" s="9">
        <v>172.55125515</v>
      </c>
      <c r="BA22" s="9">
        <v>236.66870194297206</v>
      </c>
      <c r="BB22" s="9">
        <v>221.11629679599997</v>
      </c>
      <c r="BC22" s="9">
        <v>198.62693419999999</v>
      </c>
      <c r="BD22" s="9">
        <v>206.61523925813333</v>
      </c>
      <c r="BE22" s="9">
        <v>234.6242862580645</v>
      </c>
      <c r="BF22" s="9">
        <v>219.89599440019353</v>
      </c>
      <c r="BG22" s="9">
        <v>204.18244802573335</v>
      </c>
      <c r="BH22" s="9">
        <v>188.51904976399999</v>
      </c>
      <c r="BI22" s="9">
        <v>205.82146024439999</v>
      </c>
      <c r="BJ22" s="9">
        <v>217.76889535932261</v>
      </c>
      <c r="BK22" s="9">
        <v>265.75288935825813</v>
      </c>
      <c r="BL22" s="9">
        <v>253.76459609807139</v>
      </c>
      <c r="BM22" s="9">
        <v>287.58783649806446</v>
      </c>
      <c r="BN22" s="9">
        <f>'T10'!BN22</f>
        <v>265.36785046300002</v>
      </c>
      <c r="BO22" s="9">
        <f>'T10'!BO22</f>
        <v>337.16920291599962</v>
      </c>
      <c r="BP22" s="9">
        <f>'T10'!BP22</f>
        <v>353.96671181900007</v>
      </c>
      <c r="BQ22" s="9">
        <f>'T10'!BQ22</f>
        <v>340.69110020799997</v>
      </c>
      <c r="BR22" s="9">
        <f>'T10'!BR22</f>
        <v>410.156049172</v>
      </c>
      <c r="BS22" s="9">
        <f>'T10'!BS22</f>
        <v>324.63209716200004</v>
      </c>
      <c r="BT22" s="9">
        <f>'T10'!BT22</f>
        <v>364.526037858</v>
      </c>
      <c r="BU22" s="9">
        <f>'T10'!BU22</f>
        <v>279.96443278600003</v>
      </c>
      <c r="BV22" s="9">
        <f>'T10'!BV22</f>
        <v>376.68889472400002</v>
      </c>
      <c r="BW22" s="9">
        <f>'T10'!BW22</f>
        <v>408.5944154373347</v>
      </c>
      <c r="BX22" s="9">
        <f>'T10'!BX22</f>
        <v>422.15596024215574</v>
      </c>
      <c r="BY22" s="9">
        <f>'T10'!BY22</f>
        <v>386.78670479575743</v>
      </c>
      <c r="BZ22" s="9">
        <f>'T10'!BZ22</f>
        <v>472.15147838077002</v>
      </c>
      <c r="CA22" s="9">
        <f>'T10'!CA22</f>
        <v>681.67730950280793</v>
      </c>
      <c r="CB22" s="9">
        <f>'T10'!CB22</f>
        <v>603.7085474797824</v>
      </c>
      <c r="CC22" s="9">
        <f>'T10'!CC22</f>
        <v>576.56046878724533</v>
      </c>
      <c r="CD22" s="9">
        <f>'T10'!CD22</f>
        <v>742.08620619090675</v>
      </c>
      <c r="CE22" s="9">
        <f>'T10'!CE22</f>
        <v>443.28574081631456</v>
      </c>
      <c r="CF22" s="9">
        <f>'T10'!CF22</f>
        <v>580.08877121453634</v>
      </c>
      <c r="CG22" s="9">
        <f>'T10'!CG22</f>
        <v>511.0902150547501</v>
      </c>
      <c r="CH22" s="9">
        <f>'T10'!CH22</f>
        <v>437.08143640934003</v>
      </c>
    </row>
    <row r="23" spans="1:86" x14ac:dyDescent="0.25">
      <c r="A23" s="42" t="s">
        <v>40</v>
      </c>
      <c r="B23" s="28" t="s">
        <v>60</v>
      </c>
      <c r="C23" s="9">
        <v>10.605672857000002</v>
      </c>
      <c r="D23" s="9">
        <v>11.181546710999999</v>
      </c>
      <c r="E23" s="9">
        <v>9.7487224890000022</v>
      </c>
      <c r="F23" s="9">
        <v>7.6043939780000001</v>
      </c>
      <c r="G23" s="9">
        <f t="shared" si="5"/>
        <v>53.151647544999996</v>
      </c>
      <c r="H23" s="9">
        <v>21.416396792092385</v>
      </c>
      <c r="I23" s="9">
        <f t="shared" si="9"/>
        <v>47.563885082199995</v>
      </c>
      <c r="J23" s="9">
        <f t="shared" si="6"/>
        <v>28.943955436631157</v>
      </c>
      <c r="K23" s="56">
        <f t="shared" si="7"/>
        <v>485.42152895806998</v>
      </c>
      <c r="L23" s="56">
        <f t="shared" si="8"/>
        <v>544.16493326463456</v>
      </c>
      <c r="M23" s="56"/>
      <c r="N23" s="10"/>
      <c r="O23" s="11">
        <v>2.9471011019999995</v>
      </c>
      <c r="P23" s="9">
        <v>1.4171532539999998</v>
      </c>
      <c r="Q23" s="9">
        <v>1.736746261</v>
      </c>
      <c r="R23" s="9">
        <v>0.82414379399999993</v>
      </c>
      <c r="S23" s="9">
        <v>1.617286848</v>
      </c>
      <c r="T23" s="9">
        <v>27.215865741000002</v>
      </c>
      <c r="U23" s="9">
        <v>2.4372780249999999</v>
      </c>
      <c r="V23" s="9">
        <v>1.9828786549999999</v>
      </c>
      <c r="W23" s="9">
        <v>3.6554716410000001</v>
      </c>
      <c r="X23" s="9">
        <v>4.5712344919999994</v>
      </c>
      <c r="Y23" s="9">
        <v>2.9790150120000005</v>
      </c>
      <c r="Z23" s="9">
        <v>1.76747272</v>
      </c>
      <c r="AA23" s="9">
        <v>0.6629374039999999</v>
      </c>
      <c r="AB23" s="9">
        <v>0.92374683400000002</v>
      </c>
      <c r="AC23" s="9">
        <v>1.023719812</v>
      </c>
      <c r="AD23" s="9">
        <v>1.6346509720000002</v>
      </c>
      <c r="AE23" s="9">
        <v>1.4026242219999996</v>
      </c>
      <c r="AF23" s="9">
        <v>1.4400895570000001</v>
      </c>
      <c r="AG23" s="9">
        <v>1.4128282879999998</v>
      </c>
      <c r="AH23" s="9">
        <v>1.3220812520000003</v>
      </c>
      <c r="AI23" s="9">
        <v>1.3552700000000002</v>
      </c>
      <c r="AJ23" s="9">
        <v>1.8036210389999998</v>
      </c>
      <c r="AK23" s="9">
        <v>3.2418550510923874</v>
      </c>
      <c r="AL23" s="9">
        <v>5.1929723609999989</v>
      </c>
      <c r="AM23" s="9">
        <v>4.0219185260000003</v>
      </c>
      <c r="AN23" s="9">
        <v>4</v>
      </c>
      <c r="AO23" s="9">
        <v>4.5843772420000004</v>
      </c>
      <c r="AP23" s="9">
        <v>13.013919081000001</v>
      </c>
      <c r="AQ23" s="9">
        <v>2.2332256429999999</v>
      </c>
      <c r="AR23" s="9">
        <v>3.0012975550000003</v>
      </c>
      <c r="AS23" s="9">
        <v>5.0706603550000002</v>
      </c>
      <c r="AT23" s="9">
        <v>2.8858427349999998</v>
      </c>
      <c r="AU23" s="9">
        <v>2.2530849039999996</v>
      </c>
      <c r="AV23" s="9">
        <v>2.2380685339999999</v>
      </c>
      <c r="AW23" s="9">
        <v>2.5303685599999999</v>
      </c>
      <c r="AX23" s="9">
        <v>1.7311219472000001</v>
      </c>
      <c r="AY23" s="9">
        <v>1.5239806044601765</v>
      </c>
      <c r="AZ23" s="9">
        <v>1.4577871200000001</v>
      </c>
      <c r="BA23" s="9">
        <v>2.8631640500003344</v>
      </c>
      <c r="BB23" s="9">
        <v>1.6721017012000001</v>
      </c>
      <c r="BC23" s="9">
        <v>1.8296196054999998</v>
      </c>
      <c r="BD23" s="9">
        <v>2.4297243922899998</v>
      </c>
      <c r="BE23" s="9">
        <v>5.2985259425806452</v>
      </c>
      <c r="BF23" s="9">
        <v>2.4892036651677421</v>
      </c>
      <c r="BG23" s="9">
        <v>1.8223383732399998</v>
      </c>
      <c r="BH23" s="9">
        <v>3.4073595170000002</v>
      </c>
      <c r="BI23" s="9">
        <v>1.5382981785599998</v>
      </c>
      <c r="BJ23" s="9">
        <v>2.6118522866322578</v>
      </c>
      <c r="BK23" s="9">
        <v>2.087568003309678</v>
      </c>
      <c r="BL23" s="9">
        <v>38.092365017657137</v>
      </c>
      <c r="BM23" s="9">
        <v>54.203592660903226</v>
      </c>
      <c r="BN23" s="9">
        <f>'T10'!BN23</f>
        <v>53.350640719000012</v>
      </c>
      <c r="BO23" s="9">
        <f>'T10'!BO23</f>
        <v>44.488839536999947</v>
      </c>
      <c r="BP23" s="9">
        <f>'T10'!BP23</f>
        <v>45.918482328000003</v>
      </c>
      <c r="BQ23" s="9">
        <f>'T10'!BQ23</f>
        <v>38.978872635000002</v>
      </c>
      <c r="BR23" s="9">
        <f>'T10'!BR23</f>
        <v>36.729270454199991</v>
      </c>
      <c r="BS23" s="9">
        <f>'T10'!BS23</f>
        <v>46.162906735999996</v>
      </c>
      <c r="BT23" s="9">
        <f>'T10'!BT23</f>
        <v>49.330419223000007</v>
      </c>
      <c r="BU23" s="9">
        <f>'T10'!BU23</f>
        <v>30.226386000000002</v>
      </c>
      <c r="BV23" s="9">
        <f>'T10'!BV23</f>
        <v>45.852185644000002</v>
      </c>
      <c r="BW23" s="9">
        <f>'T10'!BW23</f>
        <v>40.75885890912275</v>
      </c>
      <c r="BX23" s="9">
        <f>'T10'!BX23</f>
        <v>26.368824584010692</v>
      </c>
      <c r="BY23" s="9">
        <f>'T10'!BY23</f>
        <v>65.009245607257228</v>
      </c>
      <c r="BZ23" s="9">
        <f>'T10'!BZ23</f>
        <v>50.951307498880006</v>
      </c>
      <c r="CA23" s="9">
        <f>'T10'!CA23</f>
        <v>45.961291227025036</v>
      </c>
      <c r="CB23" s="9">
        <f>'T10'!CB23</f>
        <v>46.327071878243636</v>
      </c>
      <c r="CC23" s="9">
        <f>'T10'!CC23</f>
        <v>50.973263750165216</v>
      </c>
      <c r="CD23" s="9">
        <f>'T10'!CD23</f>
        <v>35.62299624471293</v>
      </c>
      <c r="CE23" s="9">
        <f>'T10'!CE23</f>
        <v>40.97699800098632</v>
      </c>
      <c r="CF23" s="9">
        <f>'T10'!CF23</f>
        <v>46.340682508090758</v>
      </c>
      <c r="CG23" s="9">
        <f>'T10'!CG23</f>
        <v>50.64647789619</v>
      </c>
      <c r="CH23" s="9">
        <f>'T10'!CH23</f>
        <v>44.227915159949994</v>
      </c>
    </row>
    <row r="24" spans="1:86" x14ac:dyDescent="0.25">
      <c r="A24" s="42" t="s">
        <v>41</v>
      </c>
      <c r="B24" s="28" t="s">
        <v>60</v>
      </c>
      <c r="C24" s="9">
        <v>6456.9712519100003</v>
      </c>
      <c r="D24" s="9">
        <v>7472.2342926219999</v>
      </c>
      <c r="E24" s="9">
        <v>9050.6346724739979</v>
      </c>
      <c r="F24" s="9">
        <v>10718.824838596998</v>
      </c>
      <c r="G24" s="9">
        <f t="shared" si="5"/>
        <v>11611.193105082</v>
      </c>
      <c r="H24" s="9">
        <v>13552.32169150801</v>
      </c>
      <c r="I24" s="9">
        <f t="shared" si="9"/>
        <v>14487.340097443001</v>
      </c>
      <c r="J24" s="9">
        <f t="shared" si="6"/>
        <v>15280.847419966529</v>
      </c>
      <c r="K24" s="56">
        <f t="shared" si="7"/>
        <v>18581.27519933063</v>
      </c>
      <c r="L24" s="56">
        <f t="shared" si="8"/>
        <v>19067.285748709746</v>
      </c>
      <c r="M24" s="56"/>
      <c r="N24" s="10"/>
      <c r="O24" s="11">
        <v>892.38968241300017</v>
      </c>
      <c r="P24" s="9">
        <v>573.59538756500001</v>
      </c>
      <c r="Q24" s="9">
        <v>931.708454104</v>
      </c>
      <c r="R24" s="9">
        <v>975.18962514399993</v>
      </c>
      <c r="S24" s="9">
        <v>1110.8267823699998</v>
      </c>
      <c r="T24" s="9">
        <v>1046.1859706539999</v>
      </c>
      <c r="U24" s="9">
        <v>998.76226938100001</v>
      </c>
      <c r="V24" s="9">
        <v>965.21195579200003</v>
      </c>
      <c r="W24" s="9">
        <v>944.65649713999994</v>
      </c>
      <c r="X24" s="9">
        <v>1087.929332851</v>
      </c>
      <c r="Y24" s="9">
        <v>1091.770732145</v>
      </c>
      <c r="Z24" s="9">
        <v>992.96641552300002</v>
      </c>
      <c r="AA24" s="9">
        <v>1002.9124852</v>
      </c>
      <c r="AB24" s="9">
        <v>1062.34012248053</v>
      </c>
      <c r="AC24" s="9">
        <v>699.84683000808002</v>
      </c>
      <c r="AD24" s="9">
        <v>1209.1026131762999</v>
      </c>
      <c r="AE24" s="9">
        <v>1345.1257315109999</v>
      </c>
      <c r="AF24" s="9">
        <v>1343.5312296479399</v>
      </c>
      <c r="AG24" s="9">
        <v>1124.5916152319999</v>
      </c>
      <c r="AH24" s="9">
        <v>1213.3676587700002</v>
      </c>
      <c r="AI24" s="9">
        <v>1224.46766</v>
      </c>
      <c r="AJ24" s="9">
        <v>1052.073735852</v>
      </c>
      <c r="AK24" s="9">
        <v>1028.3159412791604</v>
      </c>
      <c r="AL24" s="9">
        <v>1246.6460683510002</v>
      </c>
      <c r="AM24" s="9">
        <v>1148.7140234899998</v>
      </c>
      <c r="AN24" s="9">
        <v>872</v>
      </c>
      <c r="AO24" s="9">
        <v>1055.6549275460002</v>
      </c>
      <c r="AP24" s="9">
        <v>1351.581535282</v>
      </c>
      <c r="AQ24" s="9">
        <v>1382.9588778130001</v>
      </c>
      <c r="AR24" s="9">
        <v>1289.7094728550001</v>
      </c>
      <c r="AS24" s="9">
        <v>1307.288910647</v>
      </c>
      <c r="AT24" s="9">
        <v>1283.4874973360002</v>
      </c>
      <c r="AU24" s="9">
        <v>1136.3111462489999</v>
      </c>
      <c r="AV24" s="9">
        <v>1220.2435216060001</v>
      </c>
      <c r="AW24" s="9">
        <v>1223.8256670660001</v>
      </c>
      <c r="AX24" s="9">
        <v>1215.5645175529999</v>
      </c>
      <c r="AY24" s="9">
        <v>1298.299913304772</v>
      </c>
      <c r="AZ24" s="9">
        <v>738.92766808199985</v>
      </c>
      <c r="BA24" s="9">
        <v>1330.4443234558792</v>
      </c>
      <c r="BB24" s="9">
        <v>1213.0671525079999</v>
      </c>
      <c r="BC24" s="9">
        <v>1497.5247595290002</v>
      </c>
      <c r="BD24" s="9">
        <v>1371.2886753726332</v>
      </c>
      <c r="BE24" s="9">
        <v>1328.0004935830646</v>
      </c>
      <c r="BF24" s="9">
        <v>1419.186299726839</v>
      </c>
      <c r="BG24" s="9">
        <v>1282.9836066123999</v>
      </c>
      <c r="BH24" s="9">
        <v>1223.8154950379999</v>
      </c>
      <c r="BI24" s="9">
        <v>1309.6199455481999</v>
      </c>
      <c r="BJ24" s="9">
        <v>1267.689087205742</v>
      </c>
      <c r="BK24" s="9">
        <v>1471.8210745380322</v>
      </c>
      <c r="BL24" s="9">
        <v>1625.6940442148571</v>
      </c>
      <c r="BM24" s="9">
        <v>1182.2990489357421</v>
      </c>
      <c r="BN24" s="9">
        <f>'T10'!BN24</f>
        <v>1455.5986451750002</v>
      </c>
      <c r="BO24" s="9">
        <f>'T10'!BO24</f>
        <v>2070.0236003279979</v>
      </c>
      <c r="BP24" s="9">
        <f>'T10'!BP24</f>
        <v>1771.9422984240002</v>
      </c>
      <c r="BQ24" s="9">
        <f>'T10'!BQ24</f>
        <v>1580.5209050330002</v>
      </c>
      <c r="BR24" s="9">
        <f>'T10'!BR24</f>
        <v>1775.803071068</v>
      </c>
      <c r="BS24" s="9">
        <f>'T10'!BS24</f>
        <v>1678.7320159540002</v>
      </c>
      <c r="BT24" s="9">
        <f>'T10'!BT24</f>
        <v>1480.1258490099999</v>
      </c>
      <c r="BU24" s="9">
        <f>'T10'!BU24</f>
        <v>862.36102037699982</v>
      </c>
      <c r="BV24" s="9">
        <f>'T10'!BV24</f>
        <v>1626.3536262730001</v>
      </c>
      <c r="BW24" s="9">
        <f>'T10'!BW24</f>
        <v>1749.1582758627058</v>
      </c>
      <c r="BX24" s="9">
        <f>'T10'!BX24</f>
        <v>1213.9089527136832</v>
      </c>
      <c r="BY24" s="9">
        <f>'T10'!BY24</f>
        <v>1438.9272451415923</v>
      </c>
      <c r="BZ24" s="9">
        <f>'T10'!BZ24</f>
        <v>1726.2086840435002</v>
      </c>
      <c r="CA24" s="9">
        <f>'T10'!CA24</f>
        <v>1929.7942642993703</v>
      </c>
      <c r="CB24" s="9">
        <f>'T10'!CB24</f>
        <v>1799.8000550470242</v>
      </c>
      <c r="CC24" s="9">
        <f>'T10'!CC24</f>
        <v>1371.6114454079077</v>
      </c>
      <c r="CD24" s="9">
        <f>'T10'!CD24</f>
        <v>1378.7055184362634</v>
      </c>
      <c r="CE24" s="9">
        <f>'T10'!CE24</f>
        <v>1377.7527959959521</v>
      </c>
      <c r="CF24" s="9">
        <f>'T10'!CF24</f>
        <v>1743.8516167326154</v>
      </c>
      <c r="CG24" s="9">
        <f>'T10'!CG24</f>
        <v>1694.1567105489501</v>
      </c>
      <c r="CH24" s="9">
        <f>'T10'!CH24</f>
        <v>1643.4101844801801</v>
      </c>
    </row>
    <row r="25" spans="1:86" x14ac:dyDescent="0.25">
      <c r="A25" s="42" t="s">
        <v>42</v>
      </c>
      <c r="B25" s="28" t="s">
        <v>60</v>
      </c>
      <c r="C25" s="9">
        <v>1480.9008215549998</v>
      </c>
      <c r="D25" s="9">
        <v>1790.4723400650003</v>
      </c>
      <c r="E25" s="9">
        <v>2437.6363598630001</v>
      </c>
      <c r="F25" s="9">
        <v>2487.7277126289996</v>
      </c>
      <c r="G25" s="9">
        <f t="shared" si="5"/>
        <v>3067.8130634810009</v>
      </c>
      <c r="H25" s="9">
        <v>4121.7276096672631</v>
      </c>
      <c r="I25" s="9">
        <f t="shared" si="9"/>
        <v>4103.687256371667</v>
      </c>
      <c r="J25" s="9">
        <f t="shared" si="6"/>
        <v>4621.7844619083817</v>
      </c>
      <c r="K25" s="56">
        <f t="shared" si="7"/>
        <v>6412.0346667886652</v>
      </c>
      <c r="L25" s="56">
        <f t="shared" si="8"/>
        <v>8591.4552183266424</v>
      </c>
      <c r="M25" s="56"/>
      <c r="N25" s="10"/>
      <c r="O25" s="11">
        <v>196.76259273500003</v>
      </c>
      <c r="P25" s="9">
        <v>218.65758986400002</v>
      </c>
      <c r="Q25" s="9">
        <v>262.73036597800001</v>
      </c>
      <c r="R25" s="9">
        <v>222.396814361</v>
      </c>
      <c r="S25" s="9">
        <v>227.40111614100002</v>
      </c>
      <c r="T25" s="9">
        <v>260.26218431399997</v>
      </c>
      <c r="U25" s="9">
        <v>257.83523860400004</v>
      </c>
      <c r="V25" s="9">
        <v>269.26530991100003</v>
      </c>
      <c r="W25" s="9">
        <v>252.19991226300002</v>
      </c>
      <c r="X25" s="9">
        <v>284.92765118900007</v>
      </c>
      <c r="Y25" s="9">
        <v>314.74153718399998</v>
      </c>
      <c r="Z25" s="9">
        <v>300.63275093699997</v>
      </c>
      <c r="AA25" s="9">
        <v>292.42267492399998</v>
      </c>
      <c r="AB25" s="9">
        <v>263.34853479245004</v>
      </c>
      <c r="AC25" s="9">
        <v>334.70098644900003</v>
      </c>
      <c r="AD25" s="9">
        <v>320.41038077500002</v>
      </c>
      <c r="AE25" s="9">
        <v>342.56622442171425</v>
      </c>
      <c r="AF25" s="9">
        <v>342.995946909</v>
      </c>
      <c r="AG25" s="9">
        <v>326.20348642499999</v>
      </c>
      <c r="AH25" s="9">
        <v>296.07279449700007</v>
      </c>
      <c r="AI25" s="9">
        <v>374.23884000000004</v>
      </c>
      <c r="AJ25" s="9">
        <v>345.24014905700005</v>
      </c>
      <c r="AK25" s="9">
        <v>397.71015177409902</v>
      </c>
      <c r="AL25" s="9">
        <v>485.81743964299994</v>
      </c>
      <c r="AM25" s="9">
        <v>442.88852438699996</v>
      </c>
      <c r="AN25" s="9">
        <v>402</v>
      </c>
      <c r="AO25" s="9">
        <v>534.94758285500006</v>
      </c>
      <c r="AP25" s="9">
        <v>310.98031504099998</v>
      </c>
      <c r="AQ25" s="9">
        <v>316.88424265066664</v>
      </c>
      <c r="AR25" s="9">
        <v>301.18876132600002</v>
      </c>
      <c r="AS25" s="9">
        <v>301.50449470199999</v>
      </c>
      <c r="AT25" s="9">
        <v>303.79697854599999</v>
      </c>
      <c r="AU25" s="9">
        <v>281.72517041100002</v>
      </c>
      <c r="AV25" s="9">
        <v>282.46051625399997</v>
      </c>
      <c r="AW25" s="9">
        <v>300.95920342099998</v>
      </c>
      <c r="AX25" s="9">
        <v>324.35146677799997</v>
      </c>
      <c r="AY25" s="9">
        <v>323.55947541937184</v>
      </c>
      <c r="AZ25" s="9">
        <v>380.08598800499999</v>
      </c>
      <c r="BA25" s="9">
        <v>425.10879607300524</v>
      </c>
      <c r="BB25" s="9">
        <v>372.526047436</v>
      </c>
      <c r="BC25" s="9">
        <v>379.48875942999996</v>
      </c>
      <c r="BD25" s="9">
        <v>413.89306372266668</v>
      </c>
      <c r="BE25" s="9">
        <v>295.73157005564514</v>
      </c>
      <c r="BF25" s="9">
        <v>363.9337155714839</v>
      </c>
      <c r="BG25" s="9">
        <v>353.48643621106669</v>
      </c>
      <c r="BH25" s="9">
        <v>375.67519775800008</v>
      </c>
      <c r="BI25" s="9">
        <v>430.32319799039993</v>
      </c>
      <c r="BJ25" s="9">
        <v>507.97221423574194</v>
      </c>
      <c r="BK25" s="9">
        <v>398.73186257112906</v>
      </c>
      <c r="BL25" s="9">
        <v>1080.4774707142142</v>
      </c>
      <c r="BM25" s="9">
        <v>492.77973559432257</v>
      </c>
      <c r="BN25" s="9">
        <f>'T10'!BN25</f>
        <v>407.31166775700001</v>
      </c>
      <c r="BO25" s="9">
        <f>'T10'!BO25</f>
        <v>514.57041642799948</v>
      </c>
      <c r="BP25" s="9">
        <f>'T10'!BP25</f>
        <v>460.79800262700002</v>
      </c>
      <c r="BQ25" s="9">
        <f>'T10'!BQ25</f>
        <v>382.77826225199999</v>
      </c>
      <c r="BR25" s="9">
        <f>'T10'!BR25</f>
        <v>509.05132063899993</v>
      </c>
      <c r="BS25" s="9">
        <f>'T10'!BS25</f>
        <v>437.622626454</v>
      </c>
      <c r="BT25" s="9">
        <f>'T10'!BT25</f>
        <v>529.94056412400005</v>
      </c>
      <c r="BU25" s="9">
        <f>'T10'!BU25</f>
        <v>526.97038374099986</v>
      </c>
      <c r="BV25" s="9">
        <f>'T10'!BV25</f>
        <v>671.00235388700003</v>
      </c>
      <c r="BW25" s="9">
        <f>'T10'!BW25</f>
        <v>636.72008826325737</v>
      </c>
      <c r="BX25" s="9">
        <f>'T10'!BX25</f>
        <v>554.21274368199749</v>
      </c>
      <c r="BY25" s="9">
        <f>'T10'!BY25</f>
        <v>665.51372469858393</v>
      </c>
      <c r="BZ25" s="9">
        <f>'T10'!BZ25</f>
        <v>683.9541346445701</v>
      </c>
      <c r="CA25" s="9">
        <f>'T10'!CA25</f>
        <v>722.52216797592143</v>
      </c>
      <c r="CB25" s="9">
        <f>'T10'!CB25</f>
        <v>750.95290596661414</v>
      </c>
      <c r="CC25" s="9">
        <f>'T10'!CC25</f>
        <v>741.15831944133981</v>
      </c>
      <c r="CD25" s="9">
        <f>'T10'!CD25</f>
        <v>784.40786743629064</v>
      </c>
      <c r="CE25" s="9">
        <f>'T10'!CE25</f>
        <v>694.54346695254526</v>
      </c>
      <c r="CF25" s="9">
        <f>'T10'!CF25</f>
        <v>730.92762848883217</v>
      </c>
      <c r="CG25" s="9">
        <f>'T10'!CG25</f>
        <v>742.9936181088998</v>
      </c>
      <c r="CH25" s="9">
        <f>'T10'!CH25</f>
        <v>883.54855266778998</v>
      </c>
    </row>
    <row r="26" spans="1:86" x14ac:dyDescent="0.25">
      <c r="A26" s="42" t="s">
        <v>43</v>
      </c>
      <c r="B26" s="28" t="s">
        <v>60</v>
      </c>
      <c r="C26" s="9">
        <v>65.782108918999995</v>
      </c>
      <c r="D26" s="9">
        <v>48.187183236999999</v>
      </c>
      <c r="E26" s="9">
        <v>38.033338788999998</v>
      </c>
      <c r="F26" s="9">
        <v>38.245840446999999</v>
      </c>
      <c r="G26" s="9">
        <f t="shared" si="5"/>
        <v>81.433912661999997</v>
      </c>
      <c r="H26" s="9">
        <v>80.750563629831845</v>
      </c>
      <c r="I26" s="9">
        <f t="shared" si="9"/>
        <v>56.187179611999994</v>
      </c>
      <c r="J26" s="9">
        <f t="shared" si="6"/>
        <v>59.360363602917616</v>
      </c>
      <c r="K26" s="56">
        <f t="shared" si="7"/>
        <v>121.04778379107488</v>
      </c>
      <c r="L26" s="56">
        <f t="shared" si="8"/>
        <v>166.31739249811744</v>
      </c>
      <c r="M26" s="56"/>
      <c r="N26" s="10"/>
      <c r="O26" s="11">
        <v>7.2246634589999994</v>
      </c>
      <c r="P26" s="9">
        <v>6.7010717379999996</v>
      </c>
      <c r="Q26" s="9">
        <v>9.5916285610000003</v>
      </c>
      <c r="R26" s="9">
        <v>9.7416969410000007</v>
      </c>
      <c r="S26" s="9">
        <v>7.2484749310000005</v>
      </c>
      <c r="T26" s="9">
        <v>7.562271223999999</v>
      </c>
      <c r="U26" s="9">
        <v>6.9039289129999997</v>
      </c>
      <c r="V26" s="9">
        <v>5.6586483510000001</v>
      </c>
      <c r="W26" s="9">
        <v>3.6590584290000003</v>
      </c>
      <c r="X26" s="9">
        <v>5.1095017559999993</v>
      </c>
      <c r="Y26" s="9">
        <v>6.1815630819999994</v>
      </c>
      <c r="Z26" s="9">
        <v>5.8514052769999996</v>
      </c>
      <c r="AA26" s="9">
        <v>8.4477711590000002</v>
      </c>
      <c r="AB26" s="9">
        <v>5.5988620889999989</v>
      </c>
      <c r="AC26" s="9">
        <v>5.4321669006199986</v>
      </c>
      <c r="AD26" s="9">
        <v>5.38315007988</v>
      </c>
      <c r="AE26" s="9">
        <v>5.9325622459999998</v>
      </c>
      <c r="AF26" s="9">
        <v>8.1811342480000011</v>
      </c>
      <c r="AG26" s="9">
        <v>6.1954891829999994</v>
      </c>
      <c r="AH26" s="9">
        <v>5.5975631229999996</v>
      </c>
      <c r="AI26" s="9">
        <v>11.050600000000001</v>
      </c>
      <c r="AJ26" s="9">
        <v>6.4868537789999996</v>
      </c>
      <c r="AK26" s="9">
        <v>6.3638709753318548</v>
      </c>
      <c r="AL26" s="9">
        <v>6.0805398469999998</v>
      </c>
      <c r="AM26" s="9">
        <v>4.2888889309999998</v>
      </c>
      <c r="AN26" s="9">
        <v>6</v>
      </c>
      <c r="AO26" s="9">
        <v>3.6442956669999997</v>
      </c>
      <c r="AP26" s="9">
        <v>6.2280242259999996</v>
      </c>
      <c r="AQ26" s="9">
        <v>5.4053695859999999</v>
      </c>
      <c r="AR26" s="9">
        <v>7.1273483380000009</v>
      </c>
      <c r="AS26" s="9">
        <v>4.4905161600000003</v>
      </c>
      <c r="AT26" s="9">
        <v>4.3916799490000002</v>
      </c>
      <c r="AU26" s="9">
        <v>3.6771502649999999</v>
      </c>
      <c r="AV26" s="9">
        <v>3.4106130960000001</v>
      </c>
      <c r="AW26" s="9">
        <v>3.4743873490000001</v>
      </c>
      <c r="AX26" s="9">
        <v>4.0489060449999998</v>
      </c>
      <c r="AY26" s="9">
        <v>4.136999803677754</v>
      </c>
      <c r="AZ26" s="9">
        <v>5.1416389440000003</v>
      </c>
      <c r="BA26" s="9">
        <v>5.1826221366387779</v>
      </c>
      <c r="BB26" s="9">
        <v>4.8279445120000002</v>
      </c>
      <c r="BC26" s="9">
        <v>4.1355959630000001</v>
      </c>
      <c r="BD26" s="9">
        <v>4.777510517433333</v>
      </c>
      <c r="BE26" s="9">
        <v>4.0351959343548387</v>
      </c>
      <c r="BF26" s="9">
        <v>5.6550533352258068</v>
      </c>
      <c r="BG26" s="9">
        <v>4.5613830821999999</v>
      </c>
      <c r="BH26" s="9">
        <v>5.1832142379999997</v>
      </c>
      <c r="BI26" s="9">
        <v>5.4327792090000004</v>
      </c>
      <c r="BJ26" s="9">
        <v>6.2904259273870977</v>
      </c>
      <c r="BK26" s="9">
        <v>6.6594587807419359</v>
      </c>
      <c r="BL26" s="9">
        <v>6.3803096121071432</v>
      </c>
      <c r="BM26" s="9">
        <v>8.0291312152258065</v>
      </c>
      <c r="BN26" s="9">
        <f>'T10'!BN26</f>
        <v>22.437676874000001</v>
      </c>
      <c r="BO26" s="9">
        <f>'T10'!BO26</f>
        <v>10.011355731999991</v>
      </c>
      <c r="BP26" s="9">
        <f>'T10'!BP26</f>
        <v>10.958745742000001</v>
      </c>
      <c r="BQ26" s="9">
        <f>'T10'!BQ26</f>
        <v>9.8367536569999992</v>
      </c>
      <c r="BR26" s="9">
        <f>'T10'!BR26</f>
        <v>9.3227346129999979</v>
      </c>
      <c r="BS26" s="9">
        <f>'T10'!BS26</f>
        <v>8.0859878379999994</v>
      </c>
      <c r="BT26" s="9">
        <f>'T10'!BT26</f>
        <v>12.808092562000001</v>
      </c>
      <c r="BU26" s="9">
        <f>'T10'!BU26</f>
        <v>6.1146586019999996</v>
      </c>
      <c r="BV26" s="9">
        <f>'T10'!BV26</f>
        <v>10.402878563</v>
      </c>
      <c r="BW26" s="9">
        <f>'T10'!BW26</f>
        <v>9.0964158966833679</v>
      </c>
      <c r="BX26" s="9">
        <f>'T10'!BX26</f>
        <v>8.7607985607109029</v>
      </c>
      <c r="BY26" s="9">
        <f>'T10'!BY26</f>
        <v>10.320209155831611</v>
      </c>
      <c r="BZ26" s="9">
        <f>'T10'!BZ26</f>
        <v>10.205843269959999</v>
      </c>
      <c r="CA26" s="9">
        <f>'T10'!CA26</f>
        <v>11.021778832704859</v>
      </c>
      <c r="CB26" s="9">
        <f>'T10'!CB26</f>
        <v>11.564148119658585</v>
      </c>
      <c r="CC26" s="9">
        <f>'T10'!CC26</f>
        <v>13.795951214426507</v>
      </c>
      <c r="CD26" s="9">
        <f>'T10'!CD26</f>
        <v>15.913054729638922</v>
      </c>
      <c r="CE26" s="9">
        <f>'T10'!CE26</f>
        <v>11.341344788549332</v>
      </c>
      <c r="CF26" s="9">
        <f>'T10'!CF26</f>
        <v>14.616217140603384</v>
      </c>
      <c r="CG26" s="9">
        <f>'T10'!CG26</f>
        <v>17.090723559880001</v>
      </c>
      <c r="CH26" s="9">
        <f>'T10'!CH26</f>
        <v>32.590907229469998</v>
      </c>
    </row>
    <row r="27" spans="1:86" x14ac:dyDescent="0.25">
      <c r="A27" s="42" t="s">
        <v>58</v>
      </c>
      <c r="B27" s="28" t="s">
        <v>60</v>
      </c>
      <c r="C27" s="9">
        <v>94.852321431000007</v>
      </c>
      <c r="D27" s="9">
        <v>116.76228758400001</v>
      </c>
      <c r="E27" s="9">
        <v>98.575385237999996</v>
      </c>
      <c r="F27" s="9">
        <v>178.78918368399999</v>
      </c>
      <c r="G27" s="9">
        <f t="shared" si="5"/>
        <v>74.400050375670006</v>
      </c>
      <c r="H27" s="9">
        <v>192.45984139646964</v>
      </c>
      <c r="I27" s="9">
        <f t="shared" si="9"/>
        <v>216.26844430399998</v>
      </c>
      <c r="J27" s="9">
        <f t="shared" si="6"/>
        <v>248.05796184002452</v>
      </c>
      <c r="K27" s="56">
        <f t="shared" si="7"/>
        <v>345.13872052196558</v>
      </c>
      <c r="L27" s="56">
        <f t="shared" si="8"/>
        <v>477.02254909017563</v>
      </c>
      <c r="M27" s="56"/>
      <c r="N27" s="10"/>
      <c r="O27" s="11">
        <v>6.1953610790000004</v>
      </c>
      <c r="P27" s="9">
        <v>5.6501403640000003</v>
      </c>
      <c r="Q27" s="9">
        <v>5.7352121369999995</v>
      </c>
      <c r="R27" s="9">
        <v>5.3444004289999993</v>
      </c>
      <c r="S27" s="9">
        <v>5.4870309530000005</v>
      </c>
      <c r="T27" s="9">
        <v>6.1918911609999991</v>
      </c>
      <c r="U27" s="9">
        <v>6.2720263899999997</v>
      </c>
      <c r="V27" s="9">
        <v>7.0637716050000003</v>
      </c>
      <c r="W27" s="9">
        <v>9.130791529999998</v>
      </c>
      <c r="X27" s="9">
        <v>6.1973489007499998</v>
      </c>
      <c r="Y27" s="9">
        <v>6.6338552799200006</v>
      </c>
      <c r="Z27" s="9">
        <v>4.4982205469999998</v>
      </c>
      <c r="AA27" s="9">
        <v>15.616863077999998</v>
      </c>
      <c r="AB27" s="9">
        <v>26.879916030599997</v>
      </c>
      <c r="AC27" s="9">
        <v>9.13628954098</v>
      </c>
      <c r="AD27" s="9">
        <v>17.106124178999998</v>
      </c>
      <c r="AE27" s="9">
        <v>14.116909633600001</v>
      </c>
      <c r="AF27" s="9">
        <v>12.43579973178</v>
      </c>
      <c r="AG27" s="9">
        <v>12.893660468</v>
      </c>
      <c r="AH27" s="9">
        <v>17.09064155558</v>
      </c>
      <c r="AI27" s="9">
        <v>14.953149999999999</v>
      </c>
      <c r="AJ27" s="9">
        <v>15.725262315</v>
      </c>
      <c r="AK27" s="9">
        <v>8.1193050543296383</v>
      </c>
      <c r="AL27" s="9">
        <v>28.385919809600001</v>
      </c>
      <c r="AM27" s="9">
        <v>12.276900048</v>
      </c>
      <c r="AN27" s="9">
        <v>20</v>
      </c>
      <c r="AO27" s="9">
        <v>17.046722205999998</v>
      </c>
      <c r="AP27" s="9">
        <v>11.570440635000001</v>
      </c>
      <c r="AQ27" s="9">
        <v>12.187492966000001</v>
      </c>
      <c r="AR27" s="9">
        <v>11.491042889999999</v>
      </c>
      <c r="AS27" s="9">
        <v>21.146143306999999</v>
      </c>
      <c r="AT27" s="9">
        <v>18.624307032000001</v>
      </c>
      <c r="AU27" s="9">
        <v>14.531725905000002</v>
      </c>
      <c r="AV27" s="9">
        <v>14.739117180000001</v>
      </c>
      <c r="AW27" s="9">
        <v>18.996507636</v>
      </c>
      <c r="AX27" s="9">
        <v>43.658044499000006</v>
      </c>
      <c r="AY27" s="9">
        <v>19.513811864854421</v>
      </c>
      <c r="AZ27" s="9">
        <v>14.3905930986</v>
      </c>
      <c r="BA27" s="9">
        <v>20.49516904360021</v>
      </c>
      <c r="BB27" s="9">
        <v>17.314841156000004</v>
      </c>
      <c r="BC27" s="9">
        <v>14.838884523000001</v>
      </c>
      <c r="BD27" s="9">
        <v>19.899841546000001</v>
      </c>
      <c r="BE27" s="9">
        <v>19.416698852419355</v>
      </c>
      <c r="BF27" s="9">
        <v>34.152906053290323</v>
      </c>
      <c r="BG27" s="9">
        <v>19.455686090866664</v>
      </c>
      <c r="BH27" s="9">
        <v>32.868169719999997</v>
      </c>
      <c r="BI27" s="9">
        <v>17.285122912200002</v>
      </c>
      <c r="BJ27" s="9">
        <v>18.426236979193547</v>
      </c>
      <c r="BK27" s="9">
        <v>22.368732193903227</v>
      </c>
      <c r="BL27" s="9">
        <v>18.864176822178571</v>
      </c>
      <c r="BM27" s="9">
        <v>16.464671513883872</v>
      </c>
      <c r="BN27" s="9">
        <f>'T10'!BN27</f>
        <v>25.730813316000003</v>
      </c>
      <c r="BO27" s="9">
        <f>'T10'!BO27</f>
        <v>54.53536015899995</v>
      </c>
      <c r="BP27" s="9">
        <f>'T10'!BP27</f>
        <v>48.104719768999999</v>
      </c>
      <c r="BQ27" s="9">
        <f>'T10'!BQ27</f>
        <v>28.774576013999997</v>
      </c>
      <c r="BR27" s="9">
        <f>'T10'!BR27</f>
        <v>36.267420031</v>
      </c>
      <c r="BS27" s="9">
        <f>'T10'!BS27</f>
        <v>16.798376104000003</v>
      </c>
      <c r="BT27" s="9">
        <f>'T10'!BT27</f>
        <v>22.508207493</v>
      </c>
      <c r="BU27" s="9">
        <f>'T10'!BU27</f>
        <v>14.075752573999999</v>
      </c>
      <c r="BV27" s="9">
        <f>'T10'!BV27</f>
        <v>40.645914531999992</v>
      </c>
      <c r="BW27" s="9">
        <f>'T10'!BW27</f>
        <v>22.673064861247038</v>
      </c>
      <c r="BX27" s="9">
        <f>'T10'!BX27</f>
        <v>20.9160329012321</v>
      </c>
      <c r="BY27" s="9">
        <f>'T10'!BY27</f>
        <v>24.072866679406498</v>
      </c>
      <c r="BZ27" s="9">
        <f>'T10'!BZ27</f>
        <v>44.619909661000001</v>
      </c>
      <c r="CA27" s="9">
        <f>'T10'!CA27</f>
        <v>59.324025299919334</v>
      </c>
      <c r="CB27" s="9">
        <f>'T10'!CB27</f>
        <v>39.49843959566892</v>
      </c>
      <c r="CC27" s="9">
        <f>'T10'!CC27</f>
        <v>39.371293533573869</v>
      </c>
      <c r="CD27" s="9">
        <f>'T10'!CD27</f>
        <v>46.072281893062517</v>
      </c>
      <c r="CE27" s="9">
        <f>'T10'!CE27</f>
        <v>40.235967123445207</v>
      </c>
      <c r="CF27" s="9">
        <f>'T10'!CF27</f>
        <v>42.55244621922013</v>
      </c>
      <c r="CG27" s="9">
        <f>'T10'!CG27</f>
        <v>41.083974731999994</v>
      </c>
      <c r="CH27" s="9">
        <f>'T10'!CH27</f>
        <v>56.602246590400007</v>
      </c>
    </row>
    <row r="28" spans="1:86" x14ac:dyDescent="0.25">
      <c r="A28" s="42" t="s">
        <v>44</v>
      </c>
      <c r="B28" s="28" t="s">
        <v>60</v>
      </c>
      <c r="C28" s="9">
        <v>662.32011529800002</v>
      </c>
      <c r="D28" s="9">
        <v>358.23945917399993</v>
      </c>
      <c r="E28" s="9">
        <v>265.54082912999996</v>
      </c>
      <c r="F28" s="9">
        <v>323.86282523100004</v>
      </c>
      <c r="G28" s="9">
        <f t="shared" si="5"/>
        <v>2199.9245588499998</v>
      </c>
      <c r="H28" s="9">
        <v>2559.3401507949998</v>
      </c>
      <c r="I28" s="9">
        <f t="shared" si="9"/>
        <v>950.05867840200006</v>
      </c>
      <c r="J28" s="9">
        <f t="shared" si="6"/>
        <v>921.30188163632579</v>
      </c>
      <c r="K28" s="56">
        <f t="shared" si="7"/>
        <v>1631.7201374762878</v>
      </c>
      <c r="L28" s="56">
        <f t="shared" si="8"/>
        <v>370.72263046603558</v>
      </c>
      <c r="M28" s="56"/>
      <c r="N28" s="10"/>
      <c r="O28" s="11">
        <v>60.416385000000005</v>
      </c>
      <c r="P28" s="9">
        <v>15.64851</v>
      </c>
      <c r="Q28" s="9">
        <v>11.792759999999999</v>
      </c>
      <c r="R28" s="9">
        <v>49.243974999999999</v>
      </c>
      <c r="S28" s="9">
        <v>31.752865</v>
      </c>
      <c r="T28" s="9">
        <v>4.9086000000000007</v>
      </c>
      <c r="U28" s="9">
        <v>95.757765000000006</v>
      </c>
      <c r="V28" s="9">
        <v>237.08770892999999</v>
      </c>
      <c r="W28" s="9">
        <v>756.91686449999997</v>
      </c>
      <c r="X28" s="9">
        <v>318.36986949999999</v>
      </c>
      <c r="Y28" s="9">
        <v>366.526477</v>
      </c>
      <c r="Z28" s="9">
        <v>251.50277892000003</v>
      </c>
      <c r="AA28" s="9">
        <v>37.942473440000001</v>
      </c>
      <c r="AB28" s="9">
        <v>360.48010370500003</v>
      </c>
      <c r="AC28" s="9">
        <v>637.46142248499996</v>
      </c>
      <c r="AD28" s="9">
        <v>156.91027930500002</v>
      </c>
      <c r="AE28" s="9">
        <v>63.618036164999999</v>
      </c>
      <c r="AF28" s="9">
        <v>109.70663579000001</v>
      </c>
      <c r="AG28" s="9">
        <v>400.67176753000001</v>
      </c>
      <c r="AH28" s="9">
        <v>182.76775769</v>
      </c>
      <c r="AI28" s="9">
        <v>78.384039999999999</v>
      </c>
      <c r="AJ28" s="9">
        <v>16.222773459999999</v>
      </c>
      <c r="AK28" s="9">
        <v>308.56322999999998</v>
      </c>
      <c r="AL28" s="9">
        <v>206.611631225</v>
      </c>
      <c r="AM28" s="9">
        <v>105.48858373</v>
      </c>
      <c r="AN28" s="9">
        <v>15</v>
      </c>
      <c r="AO28" s="9">
        <v>9.4775642700000002</v>
      </c>
      <c r="AP28" s="9">
        <v>1.5434650000000001</v>
      </c>
      <c r="AQ28" s="9">
        <v>35.310448440000002</v>
      </c>
      <c r="AR28" s="9">
        <v>2.4722011500000001</v>
      </c>
      <c r="AS28" s="9">
        <v>9.1624384499999998</v>
      </c>
      <c r="AT28" s="9">
        <v>15.6366102</v>
      </c>
      <c r="AU28" s="9">
        <v>48.877468810000003</v>
      </c>
      <c r="AV28" s="9">
        <v>203.88530656699999</v>
      </c>
      <c r="AW28" s="9">
        <v>191.802922615</v>
      </c>
      <c r="AX28" s="9">
        <v>311.40166916999999</v>
      </c>
      <c r="AY28" s="9">
        <v>148.27983294715605</v>
      </c>
      <c r="AZ28" s="9">
        <v>86.841732764999989</v>
      </c>
      <c r="BA28" s="9">
        <v>80.094581994997682</v>
      </c>
      <c r="BB28" s="9">
        <v>2.6835465600000004</v>
      </c>
      <c r="BC28" s="9">
        <v>70.596460969999995</v>
      </c>
      <c r="BD28" s="9">
        <v>46.595899748666668</v>
      </c>
      <c r="BE28" s="9">
        <v>127.95762907258064</v>
      </c>
      <c r="BF28" s="9">
        <v>0</v>
      </c>
      <c r="BG28" s="9">
        <v>12.123357999666666</v>
      </c>
      <c r="BH28" s="9">
        <v>83.445069000000004</v>
      </c>
      <c r="BI28" s="9">
        <v>53.119060565999995</v>
      </c>
      <c r="BJ28" s="9">
        <v>209.56471001225808</v>
      </c>
      <c r="BK28" s="9">
        <v>18.362266607903226</v>
      </c>
      <c r="BL28" s="9">
        <v>117.51372198464284</v>
      </c>
      <c r="BM28" s="9">
        <v>105.41231728774194</v>
      </c>
      <c r="BN28" s="9">
        <f>'T10'!BN28</f>
        <v>39.363902795000001</v>
      </c>
      <c r="BO28" s="9">
        <f>'T10'!BO28</f>
        <v>147.60232171499985</v>
      </c>
      <c r="BP28" s="9">
        <f>'T10'!BP28</f>
        <v>151.08664690600003</v>
      </c>
      <c r="BQ28" s="9">
        <f>'T10'!BQ28</f>
        <v>274.54026292700001</v>
      </c>
      <c r="BR28" s="9">
        <f>'T10'!BR28</f>
        <v>264.56513880699993</v>
      </c>
      <c r="BS28" s="9">
        <f>'T10'!BS28</f>
        <v>171.22559505800004</v>
      </c>
      <c r="BT28" s="9">
        <f>'T10'!BT28</f>
        <v>145.64885230399997</v>
      </c>
      <c r="BU28" s="9">
        <f>'T10'!BU28</f>
        <v>141.90831198000001</v>
      </c>
      <c r="BV28" s="9">
        <f>'T10'!BV28</f>
        <v>54.490799104000004</v>
      </c>
      <c r="BW28" s="9">
        <f>'T10'!BW28</f>
        <v>70.086590617573719</v>
      </c>
      <c r="BX28" s="9">
        <f>'T10'!BX28</f>
        <v>25.965058188842427</v>
      </c>
      <c r="BY28" s="9">
        <f>'T10'!BY28</f>
        <v>33.711521511556427</v>
      </c>
      <c r="BZ28" s="9">
        <f>'T10'!BZ28</f>
        <v>91.176486451999992</v>
      </c>
      <c r="CA28" s="9">
        <f>'T10'!CA28</f>
        <v>39.762205789062975</v>
      </c>
      <c r="CB28" s="9">
        <f>'T10'!CB28</f>
        <v>0</v>
      </c>
      <c r="CC28" s="9">
        <f>'T10'!CC28</f>
        <v>0</v>
      </c>
      <c r="CD28" s="9">
        <f>'T10'!CD28</f>
        <v>0</v>
      </c>
      <c r="CE28" s="9">
        <f>'T10'!CE28</f>
        <v>0</v>
      </c>
      <c r="CF28" s="9">
        <f>'T10'!CF28</f>
        <v>0</v>
      </c>
      <c r="CG28" s="9">
        <f>'T10'!CG28</f>
        <v>55.215020222999996</v>
      </c>
      <c r="CH28" s="9">
        <f>'T10'!CH28</f>
        <v>54.805747684000004</v>
      </c>
    </row>
    <row r="29" spans="1:86" x14ac:dyDescent="0.25">
      <c r="A29" s="42" t="s">
        <v>45</v>
      </c>
      <c r="B29" s="28" t="s">
        <v>60</v>
      </c>
      <c r="C29" s="9">
        <v>1657.2033997710002</v>
      </c>
      <c r="D29" s="9">
        <v>3375.7701035880009</v>
      </c>
      <c r="E29" s="9">
        <v>3800.2242696940002</v>
      </c>
      <c r="F29" s="9">
        <v>4014.9863091719999</v>
      </c>
      <c r="G29" s="9">
        <f t="shared" si="5"/>
        <v>4251.234430046301</v>
      </c>
      <c r="H29" s="9">
        <v>4703.6048204877752</v>
      </c>
      <c r="I29" s="9">
        <f t="shared" si="9"/>
        <v>5170.7953109719992</v>
      </c>
      <c r="J29" s="9">
        <f t="shared" si="6"/>
        <v>3586.7482762317777</v>
      </c>
      <c r="K29" s="56">
        <f t="shared" si="7"/>
        <v>4549.2353614844815</v>
      </c>
      <c r="L29" s="56">
        <f t="shared" si="8"/>
        <v>7085.9489095505314</v>
      </c>
      <c r="M29" s="56"/>
      <c r="N29" s="10"/>
      <c r="O29" s="11">
        <v>330.48811407800002</v>
      </c>
      <c r="P29" s="9">
        <v>319.37404419099994</v>
      </c>
      <c r="Q29" s="9">
        <v>341.06550177299999</v>
      </c>
      <c r="R29" s="9">
        <v>371.23028183299999</v>
      </c>
      <c r="S29" s="9">
        <v>356.48999357900004</v>
      </c>
      <c r="T29" s="9">
        <v>333.55406608499999</v>
      </c>
      <c r="U29" s="9">
        <v>365.331699501</v>
      </c>
      <c r="V29" s="9">
        <v>364.18780879600001</v>
      </c>
      <c r="W29" s="9">
        <v>376.408320151</v>
      </c>
      <c r="X29" s="9">
        <v>368.20309218815999</v>
      </c>
      <c r="Y29" s="9">
        <v>354.71184261413998</v>
      </c>
      <c r="Z29" s="9">
        <v>370.189665257</v>
      </c>
      <c r="AA29" s="9">
        <v>380.37651690399997</v>
      </c>
      <c r="AB29" s="9">
        <v>368.17971297460002</v>
      </c>
      <c r="AC29" s="9">
        <v>376.82332160106995</v>
      </c>
      <c r="AD29" s="9">
        <v>369.591465669</v>
      </c>
      <c r="AE29" s="9">
        <v>394.49571381499999</v>
      </c>
      <c r="AF29" s="9">
        <v>368.26963369500004</v>
      </c>
      <c r="AG29" s="9">
        <v>378.98033958600001</v>
      </c>
      <c r="AH29" s="9">
        <v>503.66683841600008</v>
      </c>
      <c r="AI29" s="9">
        <v>398.84575999999998</v>
      </c>
      <c r="AJ29" s="9">
        <v>382.52719141900002</v>
      </c>
      <c r="AK29" s="9">
        <v>383.41073708110565</v>
      </c>
      <c r="AL29" s="9">
        <v>398.43758932699996</v>
      </c>
      <c r="AM29" s="9">
        <v>417.52057543699988</v>
      </c>
      <c r="AN29" s="9">
        <v>430</v>
      </c>
      <c r="AO29" s="9">
        <v>367.47999117900002</v>
      </c>
      <c r="AP29" s="9">
        <v>497.41222943699995</v>
      </c>
      <c r="AQ29" s="9">
        <v>413.66244071</v>
      </c>
      <c r="AR29" s="9">
        <v>481.486297837</v>
      </c>
      <c r="AS29" s="9">
        <v>419.29167986899995</v>
      </c>
      <c r="AT29" s="9">
        <v>421.61944705500002</v>
      </c>
      <c r="AU29" s="9">
        <v>424.34167854399999</v>
      </c>
      <c r="AV29" s="9">
        <v>407.63326980199997</v>
      </c>
      <c r="AW29" s="9">
        <v>434.98535380200008</v>
      </c>
      <c r="AX29" s="9">
        <v>455.36234730000007</v>
      </c>
      <c r="AY29" s="9">
        <v>426.52422720478808</v>
      </c>
      <c r="AZ29" s="9">
        <v>307.2343078353</v>
      </c>
      <c r="BA29" s="9">
        <v>277.70443225691315</v>
      </c>
      <c r="BB29" s="9">
        <v>277.15607247359998</v>
      </c>
      <c r="BC29" s="9">
        <v>285.740509213</v>
      </c>
      <c r="BD29" s="9">
        <v>275.27882795434664</v>
      </c>
      <c r="BE29" s="9">
        <v>297.03874223903222</v>
      </c>
      <c r="BF29" s="9">
        <v>287.95792018877415</v>
      </c>
      <c r="BG29" s="9">
        <v>281.56322577894002</v>
      </c>
      <c r="BH29" s="9">
        <v>292.04337623200001</v>
      </c>
      <c r="BI29" s="9">
        <v>283.42167728160001</v>
      </c>
      <c r="BJ29" s="9">
        <v>295.08495757348385</v>
      </c>
      <c r="BK29" s="9">
        <v>273.8690007795484</v>
      </c>
      <c r="BL29" s="9">
        <v>296.49945326564284</v>
      </c>
      <c r="BM29" s="9">
        <v>307.97568751329032</v>
      </c>
      <c r="BN29" s="9">
        <f>'T10'!BN29</f>
        <v>297.28110776</v>
      </c>
      <c r="BO29" s="9">
        <f>'T10'!BO29</f>
        <v>309.84555832699971</v>
      </c>
      <c r="BP29" s="9">
        <f>'T10'!BP29</f>
        <v>302.06886555700004</v>
      </c>
      <c r="BQ29" s="9">
        <f>'T10'!BQ29</f>
        <v>367.27829625300006</v>
      </c>
      <c r="BR29" s="9">
        <f>'T10'!BR29</f>
        <v>422.19655990400003</v>
      </c>
      <c r="BS29" s="9">
        <f>'T10'!BS29</f>
        <v>423.7968522939999</v>
      </c>
      <c r="BT29" s="9">
        <f>'T10'!BT29</f>
        <v>502.42046612500008</v>
      </c>
      <c r="BU29" s="9">
        <f>'T10'!BU29</f>
        <v>493.29007128100017</v>
      </c>
      <c r="BV29" s="9">
        <f>'T10'!BV29</f>
        <v>552.71344242500015</v>
      </c>
      <c r="BW29" s="9">
        <f>'T10'!BW29</f>
        <v>540.41544669349548</v>
      </c>
      <c r="BX29" s="9">
        <f>'T10'!BX29</f>
        <v>552.77880292307248</v>
      </c>
      <c r="BY29" s="9">
        <f>'T10'!BY29</f>
        <v>602.65397648827377</v>
      </c>
      <c r="BZ29" s="9">
        <f>'T10'!BZ29</f>
        <v>597.34240990299998</v>
      </c>
      <c r="CA29" s="9">
        <f>'T10'!CA29</f>
        <v>602.04083243008927</v>
      </c>
      <c r="CB29" s="9">
        <f>'T10'!CB29</f>
        <v>605.80504789650354</v>
      </c>
      <c r="CC29" s="9">
        <f>'T10'!CC29</f>
        <v>596.64634007253642</v>
      </c>
      <c r="CD29" s="9">
        <f>'T10'!CD29</f>
        <v>609.79162038298659</v>
      </c>
      <c r="CE29" s="9">
        <f>'T10'!CE29</f>
        <v>612.73283577306881</v>
      </c>
      <c r="CF29" s="9">
        <f>'T10'!CF29</f>
        <v>557.7522613255062</v>
      </c>
      <c r="CG29" s="9">
        <f>'T10'!CG29</f>
        <v>588.02529234600001</v>
      </c>
      <c r="CH29" s="9">
        <f>'T10'!CH29</f>
        <v>619.9640433159999</v>
      </c>
    </row>
    <row r="30" spans="1:86" x14ac:dyDescent="0.25">
      <c r="A30" s="42" t="s">
        <v>46</v>
      </c>
      <c r="B30" s="28" t="s">
        <v>60</v>
      </c>
      <c r="C30" s="9">
        <v>266.88150713200002</v>
      </c>
      <c r="D30" s="9">
        <v>345.53500217100003</v>
      </c>
      <c r="E30" s="9">
        <v>382.98026195800003</v>
      </c>
      <c r="F30" s="9">
        <v>463.81380021899997</v>
      </c>
      <c r="G30" s="9">
        <f t="shared" si="5"/>
        <v>682.34983970399992</v>
      </c>
      <c r="H30" s="9">
        <v>761.52293219048534</v>
      </c>
      <c r="I30" s="9">
        <f t="shared" si="9"/>
        <v>880.30325335825012</v>
      </c>
      <c r="J30" s="9">
        <f t="shared" si="6"/>
        <v>1307.9216592235869</v>
      </c>
      <c r="K30" s="56">
        <f t="shared" si="7"/>
        <v>890.36778436427403</v>
      </c>
      <c r="L30" s="56">
        <f t="shared" si="8"/>
        <v>866.98750544508914</v>
      </c>
      <c r="M30" s="56"/>
      <c r="N30" s="10"/>
      <c r="O30" s="11">
        <v>39.873288547999998</v>
      </c>
      <c r="P30" s="9">
        <v>45.881168732999996</v>
      </c>
      <c r="Q30" s="9">
        <v>63.569491116999998</v>
      </c>
      <c r="R30" s="9">
        <v>34.916171945000002</v>
      </c>
      <c r="S30" s="9">
        <v>57.207705885000003</v>
      </c>
      <c r="T30" s="9">
        <v>68.062034096999994</v>
      </c>
      <c r="U30" s="9">
        <v>65.225936691000001</v>
      </c>
      <c r="V30" s="9">
        <v>63.669573966999998</v>
      </c>
      <c r="W30" s="9">
        <v>74.060451032000003</v>
      </c>
      <c r="X30" s="9">
        <v>70.779437856999991</v>
      </c>
      <c r="Y30" s="9">
        <v>57.347515727000001</v>
      </c>
      <c r="Z30" s="9">
        <v>41.757064104999998</v>
      </c>
      <c r="AA30" s="9">
        <v>27.797372170999999</v>
      </c>
      <c r="AB30" s="9">
        <v>22.655808371999999</v>
      </c>
      <c r="AC30" s="9">
        <v>25.250427342999998</v>
      </c>
      <c r="AD30" s="9">
        <v>59.611400209000003</v>
      </c>
      <c r="AE30" s="9">
        <v>94.585402728999995</v>
      </c>
      <c r="AF30" s="9">
        <v>66.868026632999999</v>
      </c>
      <c r="AG30" s="9">
        <v>63.183697516000002</v>
      </c>
      <c r="AH30" s="9">
        <v>70.354278852600004</v>
      </c>
      <c r="AI30" s="9">
        <v>65.991599999999991</v>
      </c>
      <c r="AJ30" s="9">
        <v>126.39230101700001</v>
      </c>
      <c r="AK30" s="9">
        <v>68.311678042885461</v>
      </c>
      <c r="AL30" s="9">
        <v>70.520939305000013</v>
      </c>
      <c r="AM30" s="9">
        <v>71.289057447000005</v>
      </c>
      <c r="AN30" s="9">
        <v>26</v>
      </c>
      <c r="AO30" s="9">
        <v>31.539846195999999</v>
      </c>
      <c r="AP30" s="9">
        <v>45.623426524000003</v>
      </c>
      <c r="AQ30" s="9">
        <v>49.792308054999999</v>
      </c>
      <c r="AR30" s="9">
        <v>74.469484945000005</v>
      </c>
      <c r="AS30" s="9">
        <v>166.917592442</v>
      </c>
      <c r="AT30" s="9">
        <v>71.970689542000002</v>
      </c>
      <c r="AU30" s="9">
        <v>28.860322367999999</v>
      </c>
      <c r="AV30" s="9">
        <v>131.86333658500001</v>
      </c>
      <c r="AW30" s="9">
        <v>83.549269593000005</v>
      </c>
      <c r="AX30" s="9">
        <v>98.427919661250002</v>
      </c>
      <c r="AY30" s="9">
        <v>66.279259981363865</v>
      </c>
      <c r="AZ30" s="9">
        <v>51.088925414999999</v>
      </c>
      <c r="BA30" s="9">
        <v>69.023145595986392</v>
      </c>
      <c r="BB30" s="9">
        <v>91.559256199999993</v>
      </c>
      <c r="BC30" s="9">
        <v>138.83077582999999</v>
      </c>
      <c r="BD30" s="9">
        <v>197.99977854366668</v>
      </c>
      <c r="BE30" s="9">
        <v>148.73324143548388</v>
      </c>
      <c r="BF30" s="9">
        <v>101.12208795419356</v>
      </c>
      <c r="BG30" s="9">
        <v>96.211136354666664</v>
      </c>
      <c r="BH30" s="9">
        <v>182.326536</v>
      </c>
      <c r="BI30" s="9">
        <v>101.97275945999999</v>
      </c>
      <c r="BJ30" s="9">
        <v>62.774756453225812</v>
      </c>
      <c r="BK30" s="9">
        <v>49.253885321612906</v>
      </c>
      <c r="BL30" s="9">
        <v>49.889525532499995</v>
      </c>
      <c r="BM30" s="9">
        <v>53.790388725161293</v>
      </c>
      <c r="BN30" s="9">
        <f>'T10'!BN30</f>
        <v>56.011428157000005</v>
      </c>
      <c r="BO30" s="9">
        <f>'T10'!BO30</f>
        <v>98.869493206999906</v>
      </c>
      <c r="BP30" s="9">
        <f>'T10'!BP30</f>
        <v>118.571211604</v>
      </c>
      <c r="BQ30" s="9">
        <f>'T10'!BQ30</f>
        <v>81.570053158999997</v>
      </c>
      <c r="BR30" s="9">
        <f>'T10'!BR30</f>
        <v>65.343506778000005</v>
      </c>
      <c r="BS30" s="9">
        <f>'T10'!BS30</f>
        <v>84.000104269999994</v>
      </c>
      <c r="BT30" s="9">
        <f>'T10'!BT30</f>
        <v>79.394528848999997</v>
      </c>
      <c r="BU30" s="9">
        <f>'T10'!BU30</f>
        <v>87.821227033999989</v>
      </c>
      <c r="BV30" s="9">
        <f>'T10'!BV30</f>
        <v>65.85243172700001</v>
      </c>
      <c r="BW30" s="9">
        <f>'T10'!BW30</f>
        <v>43.863416008740252</v>
      </c>
      <c r="BX30" s="9">
        <f>'T10'!BX30</f>
        <v>35.587318094153026</v>
      </c>
      <c r="BY30" s="9">
        <f>'T10'!BY30</f>
        <v>28.576506567958759</v>
      </c>
      <c r="BZ30" s="9">
        <f>'T10'!BZ30</f>
        <v>51.2844899396</v>
      </c>
      <c r="CA30" s="9">
        <f>'T10'!CA30</f>
        <v>91.192985325198791</v>
      </c>
      <c r="CB30" s="9">
        <f>'T10'!CB30</f>
        <v>99.322339267439077</v>
      </c>
      <c r="CC30" s="9">
        <f>'T10'!CC30</f>
        <v>88.530366293504329</v>
      </c>
      <c r="CD30" s="9">
        <f>'T10'!CD30</f>
        <v>74.300500914372151</v>
      </c>
      <c r="CE30" s="9">
        <f>'T10'!CE30</f>
        <v>90.505338033304227</v>
      </c>
      <c r="CF30" s="9">
        <f>'T10'!CF30</f>
        <v>111.62765407862842</v>
      </c>
      <c r="CG30" s="9">
        <f>'T10'!CG30</f>
        <v>80.359475535160001</v>
      </c>
      <c r="CH30" s="9">
        <f>'T10'!CH30</f>
        <v>71.837115387030011</v>
      </c>
    </row>
    <row r="31" spans="1:86" x14ac:dyDescent="0.25">
      <c r="A31" s="42" t="s">
        <v>47</v>
      </c>
      <c r="B31" s="28" t="s">
        <v>60</v>
      </c>
      <c r="C31" s="9">
        <v>8919.5829823819986</v>
      </c>
      <c r="D31" s="9">
        <v>10158.808399848001</v>
      </c>
      <c r="E31" s="9">
        <v>11197.197607782999</v>
      </c>
      <c r="F31" s="9">
        <v>14549.039580949999</v>
      </c>
      <c r="G31" s="9">
        <f t="shared" si="5"/>
        <v>15517.518177536</v>
      </c>
      <c r="H31" s="9">
        <v>16320.170991673207</v>
      </c>
      <c r="I31" s="9">
        <f t="shared" si="9"/>
        <v>18141.389603031661</v>
      </c>
      <c r="J31" s="9">
        <f t="shared" si="6"/>
        <v>22550.905040853057</v>
      </c>
      <c r="K31" s="56">
        <f t="shared" si="7"/>
        <v>27088.24214038458</v>
      </c>
      <c r="L31" s="56">
        <f t="shared" si="8"/>
        <v>34248.573492528405</v>
      </c>
      <c r="M31" s="56"/>
      <c r="N31" s="10"/>
      <c r="O31" s="11">
        <v>1377.5956294530001</v>
      </c>
      <c r="P31" s="9">
        <v>947.68165428400005</v>
      </c>
      <c r="Q31" s="9">
        <v>1210.459274649</v>
      </c>
      <c r="R31" s="9">
        <v>1253.7830149639999</v>
      </c>
      <c r="S31" s="9">
        <v>1219.393078156</v>
      </c>
      <c r="T31" s="9">
        <v>1223.042068728</v>
      </c>
      <c r="U31" s="9">
        <v>1314.4439259339999</v>
      </c>
      <c r="V31" s="9">
        <v>1664.4102618019999</v>
      </c>
      <c r="W31" s="9">
        <v>1211.9354911870003</v>
      </c>
      <c r="X31" s="9">
        <v>1279.5817290489999</v>
      </c>
      <c r="Y31" s="9">
        <v>1249.240229598</v>
      </c>
      <c r="Z31" s="9">
        <v>1565.9518197320001</v>
      </c>
      <c r="AA31" s="9">
        <v>1287.7473769759999</v>
      </c>
      <c r="AB31" s="9">
        <v>1335.8734222667599</v>
      </c>
      <c r="AC31" s="9">
        <v>1302.5500600912198</v>
      </c>
      <c r="AD31" s="9">
        <v>1218.7243571782801</v>
      </c>
      <c r="AE31" s="9">
        <v>1356.3953393678801</v>
      </c>
      <c r="AF31" s="9">
        <v>1306.4906396027798</v>
      </c>
      <c r="AG31" s="9">
        <v>1598.0446146449801</v>
      </c>
      <c r="AH31" s="9">
        <v>1428.88548300978</v>
      </c>
      <c r="AI31" s="9">
        <v>1330.5263799999998</v>
      </c>
      <c r="AJ31" s="9">
        <v>1397.3249031460002</v>
      </c>
      <c r="AK31" s="9">
        <v>1242.8396769285175</v>
      </c>
      <c r="AL31" s="9">
        <v>1514.7687384610099</v>
      </c>
      <c r="AM31" s="9">
        <v>1350.47899727561</v>
      </c>
      <c r="AN31" s="9">
        <v>804</v>
      </c>
      <c r="AO31" s="9">
        <v>1789.7575923289601</v>
      </c>
      <c r="AP31" s="9">
        <v>1501.1581460510001</v>
      </c>
      <c r="AQ31" s="9">
        <v>2020.2315794470001</v>
      </c>
      <c r="AR31" s="9">
        <v>1776.7221586495998</v>
      </c>
      <c r="AS31" s="9">
        <v>1742.1139282280001</v>
      </c>
      <c r="AT31" s="9">
        <v>1534.1617661780001</v>
      </c>
      <c r="AU31" s="9">
        <v>1487.4456403929998</v>
      </c>
      <c r="AV31" s="9">
        <v>1423.6800371959998</v>
      </c>
      <c r="AW31" s="9">
        <v>1176.8653628100001</v>
      </c>
      <c r="AX31" s="9">
        <v>1534.7743944744902</v>
      </c>
      <c r="AY31" s="9">
        <v>1634.0593972014524</v>
      </c>
      <c r="AZ31" s="9">
        <v>1629.4473356999999</v>
      </c>
      <c r="BA31" s="9">
        <v>1869.5282904831117</v>
      </c>
      <c r="BB31" s="9">
        <v>1789.6496904000001</v>
      </c>
      <c r="BC31" s="9">
        <v>1867.7652345000001</v>
      </c>
      <c r="BD31" s="9">
        <v>1837.6180464633333</v>
      </c>
      <c r="BE31" s="9">
        <v>1809.5051436290321</v>
      </c>
      <c r="BF31" s="9">
        <v>1740.6117903032259</v>
      </c>
      <c r="BG31" s="9">
        <v>2949.2168976200001</v>
      </c>
      <c r="BH31" s="9">
        <v>1589.1612081999999</v>
      </c>
      <c r="BI31" s="9">
        <v>2262.1208438399999</v>
      </c>
      <c r="BJ31" s="9">
        <v>1572.2211625129034</v>
      </c>
      <c r="BK31" s="9">
        <v>2056.6658243903225</v>
      </c>
      <c r="BL31" s="9">
        <v>1977.1591281178571</v>
      </c>
      <c r="BM31" s="9">
        <v>2002.0596383741936</v>
      </c>
      <c r="BN31" s="9">
        <f>'T10'!BN31</f>
        <v>2550.9244955029999</v>
      </c>
      <c r="BO31" s="9">
        <f>'T10'!BO31</f>
        <v>2486.7735018070375</v>
      </c>
      <c r="BP31" s="9">
        <f>'T10'!BP31</f>
        <v>2557.55661224921</v>
      </c>
      <c r="BQ31" s="9">
        <f>'T10'!BQ31</f>
        <v>2277.1063448851901</v>
      </c>
      <c r="BR31" s="9">
        <f>'T10'!BR31</f>
        <v>2268.0166781820003</v>
      </c>
      <c r="BS31" s="9">
        <f>'T10'!BS31</f>
        <v>2149.5243782492403</v>
      </c>
      <c r="BT31" s="9">
        <f>'T10'!BT31</f>
        <v>2488.0115129655301</v>
      </c>
      <c r="BU31" s="9">
        <f>'T10'!BU31</f>
        <v>1591.4671787940001</v>
      </c>
      <c r="BV31" s="9">
        <f>'T10'!BV31</f>
        <v>2682.9768468670004</v>
      </c>
      <c r="BW31" s="9">
        <f>'T10'!BW31</f>
        <v>2637.1002303155096</v>
      </c>
      <c r="BX31" s="9">
        <f>'T10'!BX31</f>
        <v>1939.2626836738416</v>
      </c>
      <c r="BY31" s="9">
        <f>'T10'!BY31</f>
        <v>2803.6589167285956</v>
      </c>
      <c r="BZ31" s="9">
        <f>'T10'!BZ31</f>
        <v>2800.1466416714898</v>
      </c>
      <c r="CA31" s="9">
        <f>'T10'!CA31</f>
        <v>3097.3473386935539</v>
      </c>
      <c r="CB31" s="9">
        <f>'T10'!CB31</f>
        <v>2673.3824407309876</v>
      </c>
      <c r="CC31" s="9">
        <f>'T10'!CC31</f>
        <v>3843.4841655872015</v>
      </c>
      <c r="CD31" s="9">
        <f>'T10'!CD31</f>
        <v>3094.508434712388</v>
      </c>
      <c r="CE31" s="9">
        <f>'T10'!CE31</f>
        <v>2436.8583536543606</v>
      </c>
      <c r="CF31" s="9">
        <f>'T10'!CF31</f>
        <v>2953.3505965275517</v>
      </c>
      <c r="CG31" s="9">
        <f>'T10'!CG31</f>
        <v>2807.2681824372694</v>
      </c>
      <c r="CH31" s="9">
        <f>'T10'!CH31</f>
        <v>3162.2055077956593</v>
      </c>
    </row>
    <row r="32" spans="1:86" s="30" customFormat="1" x14ac:dyDescent="0.25">
      <c r="A32" s="38" t="s">
        <v>57</v>
      </c>
      <c r="B32" s="34" t="s">
        <v>60</v>
      </c>
      <c r="C32" s="30">
        <f>SUM(C18:C31)</f>
        <v>21831.235762410801</v>
      </c>
      <c r="D32" s="30">
        <f>SUM(D18:D31)</f>
        <v>25768.177654532199</v>
      </c>
      <c r="E32" s="30">
        <f>SUM(E18:E31)</f>
        <v>29927.255173753998</v>
      </c>
      <c r="F32" s="30">
        <f>SUM(F18:F31)</f>
        <v>35758.412475819998</v>
      </c>
      <c r="G32" s="30">
        <f>SUM(G18:G31)</f>
        <v>41518.203921114771</v>
      </c>
      <c r="H32" s="30">
        <v>47290.308616733251</v>
      </c>
      <c r="I32" s="30">
        <f t="shared" si="9"/>
        <v>49630.738208050658</v>
      </c>
      <c r="J32" s="30">
        <f t="shared" si="6"/>
        <v>55081.393328129583</v>
      </c>
      <c r="K32" s="57">
        <f t="shared" si="7"/>
        <v>68944.718243662268</v>
      </c>
      <c r="L32" s="57">
        <f t="shared" si="8"/>
        <v>83216.336829169508</v>
      </c>
      <c r="M32" s="57"/>
      <c r="N32" s="39"/>
      <c r="O32" s="38">
        <f t="shared" ref="O32:AL32" si="10">SUM(O18:O31)</f>
        <v>3268.807865791</v>
      </c>
      <c r="P32" s="30">
        <f t="shared" si="10"/>
        <v>2479.1818027798004</v>
      </c>
      <c r="Q32" s="30">
        <f t="shared" si="10"/>
        <v>3128.1917048300002</v>
      </c>
      <c r="R32" s="30">
        <f t="shared" si="10"/>
        <v>3220.6892051559998</v>
      </c>
      <c r="S32" s="30">
        <f t="shared" si="10"/>
        <v>3343.9558775089999</v>
      </c>
      <c r="T32" s="30">
        <f t="shared" si="10"/>
        <v>3320.6228463540001</v>
      </c>
      <c r="U32" s="30">
        <f t="shared" si="10"/>
        <v>3464.0561940289999</v>
      </c>
      <c r="V32" s="30">
        <f t="shared" si="10"/>
        <v>3893.156896773</v>
      </c>
      <c r="W32" s="30">
        <f t="shared" si="10"/>
        <v>3960.2789385490005</v>
      </c>
      <c r="X32" s="30">
        <f t="shared" si="10"/>
        <v>3751.7194139319104</v>
      </c>
      <c r="Y32" s="30">
        <f t="shared" si="10"/>
        <v>3795.5087606910602</v>
      </c>
      <c r="Z32" s="30">
        <f t="shared" si="10"/>
        <v>3892.0344147209998</v>
      </c>
      <c r="AA32" s="30">
        <f t="shared" si="10"/>
        <v>3471.2859591239999</v>
      </c>
      <c r="AB32" s="30">
        <f t="shared" si="10"/>
        <v>3806.8389247561004</v>
      </c>
      <c r="AC32" s="30">
        <f t="shared" si="10"/>
        <v>3704.8455381107697</v>
      </c>
      <c r="AD32" s="30">
        <f t="shared" si="10"/>
        <v>3759.90726527576</v>
      </c>
      <c r="AE32" s="30">
        <f t="shared" si="10"/>
        <v>4052.4838123215241</v>
      </c>
      <c r="AF32" s="30">
        <f t="shared" si="10"/>
        <v>4020.7457552297201</v>
      </c>
      <c r="AG32" s="30">
        <f t="shared" si="10"/>
        <v>4348.2820824273222</v>
      </c>
      <c r="AH32" s="30">
        <f t="shared" si="10"/>
        <v>4211.8701655328205</v>
      </c>
      <c r="AI32" s="30">
        <f t="shared" si="10"/>
        <v>3943.7388199999996</v>
      </c>
      <c r="AJ32" s="30">
        <f t="shared" si="10"/>
        <v>3765.9362741390005</v>
      </c>
      <c r="AK32" s="30">
        <f t="shared" si="10"/>
        <v>3856.0255804593144</v>
      </c>
      <c r="AL32" s="30">
        <f t="shared" si="10"/>
        <v>4348.3484393569197</v>
      </c>
      <c r="AM32" s="30">
        <v>4016.7116600206091</v>
      </c>
      <c r="AN32" s="30">
        <v>2978</v>
      </c>
      <c r="AO32" s="30">
        <v>4285.7106401741403</v>
      </c>
      <c r="AP32" s="30">
        <v>4207.1585714840003</v>
      </c>
      <c r="AQ32" s="30">
        <v>4729.3501860706656</v>
      </c>
      <c r="AR32" s="30">
        <v>4403.2475566466001</v>
      </c>
      <c r="AS32" s="30">
        <v>4463.2513239439995</v>
      </c>
      <c r="AT32" s="30">
        <v>4097.2934206270002</v>
      </c>
      <c r="AU32" s="30">
        <v>3962.3944066839999</v>
      </c>
      <c r="AV32" s="30">
        <v>4078.147621179</v>
      </c>
      <c r="AW32" s="30">
        <v>3944.4829512570009</v>
      </c>
      <c r="AX32" s="30">
        <v>4464.9898699636406</v>
      </c>
      <c r="AY32" s="30">
        <v>4388.8919695294362</v>
      </c>
      <c r="AZ32" s="30">
        <v>3719.38674509985</v>
      </c>
      <c r="BA32" s="30">
        <v>4654.4323942968413</v>
      </c>
      <c r="BB32" s="30">
        <v>4318.0871352611994</v>
      </c>
      <c r="BC32" s="30">
        <v>4778.5300536947998</v>
      </c>
      <c r="BD32" s="30">
        <v>4760.5590204665568</v>
      </c>
      <c r="BE32" s="30">
        <v>4604.4147017782243</v>
      </c>
      <c r="BF32" s="30">
        <v>4529.0181321330911</v>
      </c>
      <c r="BG32" s="30">
        <v>5507.0515579366929</v>
      </c>
      <c r="BH32" s="30">
        <v>4328.8522202723998</v>
      </c>
      <c r="BI32" s="30">
        <v>5023.4117451632392</v>
      </c>
      <c r="BJ32" s="30">
        <v>4468.7576524972637</v>
      </c>
      <c r="BK32" s="30">
        <v>4971.0831397961165</v>
      </c>
      <c r="BL32" s="30">
        <v>5879.5034452376785</v>
      </c>
      <c r="BM32" s="30">
        <v>5001.0427988222709</v>
      </c>
      <c r="BN32" s="30">
        <f>'T10'!BN32</f>
        <v>5547.4787933309999</v>
      </c>
      <c r="BO32" s="30">
        <f>'T10'!BO32</f>
        <v>6486.3642654460336</v>
      </c>
      <c r="BP32" s="30">
        <f>'T10'!BP32</f>
        <v>6225.0169788252088</v>
      </c>
      <c r="BQ32" s="30">
        <f>'T10'!BQ32</f>
        <v>5861.6195987811907</v>
      </c>
      <c r="BR32" s="30">
        <f>'T10'!BR32</f>
        <v>6203.5213389351993</v>
      </c>
      <c r="BS32" s="30">
        <f>'T10'!BS32</f>
        <v>5746.1153070940391</v>
      </c>
      <c r="BT32" s="30">
        <f>'T10'!BT32</f>
        <v>6055.9765664515289</v>
      </c>
      <c r="BU32" s="30">
        <f>'T10'!BU32</f>
        <v>4391.5618001089997</v>
      </c>
      <c r="BV32" s="30">
        <f>'T10'!BV32</f>
        <v>6575.4342108330002</v>
      </c>
      <c r="BW32" s="30">
        <f>'T10'!BW32</f>
        <v>6670.4335450730023</v>
      </c>
      <c r="BX32" s="30">
        <f>'T10'!BX32</f>
        <v>5229.0783481690305</v>
      </c>
      <c r="BY32" s="30">
        <f>'T10'!BY32</f>
        <v>6481.6019778697982</v>
      </c>
      <c r="BZ32" s="30">
        <f>'T10'!BZ32</f>
        <v>6959.3405253372712</v>
      </c>
      <c r="CA32" s="30">
        <f>'T10'!CA32</f>
        <v>7736.7514524546696</v>
      </c>
      <c r="CB32" s="30">
        <f>'T10'!CB32</f>
        <v>7083.4770035407382</v>
      </c>
      <c r="CC32" s="30">
        <f>'T10'!CC32</f>
        <v>7801.2918499208881</v>
      </c>
      <c r="CD32" s="30">
        <f>'T10'!CD32</f>
        <v>7268.9051367082202</v>
      </c>
      <c r="CE32" s="30">
        <f>'T10'!CE32</f>
        <v>6260.1733028003664</v>
      </c>
      <c r="CF32" s="30">
        <f>'T10'!CF32</f>
        <v>7235.1436000580206</v>
      </c>
      <c r="CG32" s="30">
        <f>'T10'!CG32</f>
        <v>7020.4179971573512</v>
      </c>
      <c r="CH32" s="30">
        <f>'T10'!CH32</f>
        <v>7469.7220900801485</v>
      </c>
    </row>
    <row r="33" spans="1:86" x14ac:dyDescent="0.25">
      <c r="A33" s="43" t="s">
        <v>54</v>
      </c>
      <c r="B33" s="28"/>
      <c r="K33" s="56"/>
      <c r="L33" s="56"/>
      <c r="M33" s="56"/>
      <c r="N33" s="10"/>
      <c r="O33" s="11"/>
    </row>
    <row r="34" spans="1:86" x14ac:dyDescent="0.25">
      <c r="A34" s="42" t="s">
        <v>37</v>
      </c>
      <c r="B34" s="28" t="s">
        <v>61</v>
      </c>
      <c r="C34" s="9">
        <f t="shared" ref="C34:F47" si="11">C18*1000/C$49</f>
        <v>97.623643250678512</v>
      </c>
      <c r="D34" s="9">
        <f t="shared" si="11"/>
        <v>98.411347757365689</v>
      </c>
      <c r="E34" s="9">
        <f t="shared" si="11"/>
        <v>109.65962612740925</v>
      </c>
      <c r="F34" s="9">
        <f t="shared" si="11"/>
        <v>112.27734417596993</v>
      </c>
      <c r="G34" s="9">
        <f t="shared" ref="G34:G47" si="12">SUM(O34:Z34)</f>
        <v>124.54315395726097</v>
      </c>
      <c r="H34" s="9">
        <v>143.21354531159054</v>
      </c>
      <c r="I34" s="9">
        <f>SUM(AM34:AX34)</f>
        <v>138.66118101932463</v>
      </c>
      <c r="J34" s="9">
        <f t="shared" ref="J34:J48" si="13">SUM(AY34:BJ34)</f>
        <v>152.35929277606999</v>
      </c>
      <c r="K34" s="56">
        <f t="shared" ref="K34:K47" si="14">SUM(BK34:BV34)</f>
        <v>184.29709282593689</v>
      </c>
      <c r="L34" s="56">
        <f t="shared" ref="L34:L48" si="15">SUM(BW34:CH34)</f>
        <v>222.85312278974243</v>
      </c>
      <c r="M34" s="56"/>
      <c r="N34" s="10"/>
      <c r="O34" s="11">
        <v>10.865175670838548</v>
      </c>
      <c r="P34" s="9">
        <v>7.8653652402010046</v>
      </c>
      <c r="Q34" s="9">
        <v>11.339063116313822</v>
      </c>
      <c r="R34" s="9">
        <v>10.231283601992528</v>
      </c>
      <c r="S34" s="9">
        <v>10.10266158110119</v>
      </c>
      <c r="T34" s="9">
        <v>11.432041169306929</v>
      </c>
      <c r="U34" s="9">
        <v>6.3648899827160497</v>
      </c>
      <c r="V34" s="9">
        <v>11.562581680934809</v>
      </c>
      <c r="W34" s="9">
        <v>10.190235956425948</v>
      </c>
      <c r="X34" s="9">
        <v>10.838428580225713</v>
      </c>
      <c r="Y34" s="9">
        <v>12.570495925670686</v>
      </c>
      <c r="Z34" s="9">
        <v>11.180931451533741</v>
      </c>
      <c r="AA34" s="9">
        <v>10.013147437684728</v>
      </c>
      <c r="AB34" s="9">
        <v>11.191340939818723</v>
      </c>
      <c r="AC34" s="9">
        <v>10.111687406009976</v>
      </c>
      <c r="AD34" s="9">
        <v>11.897544260987653</v>
      </c>
      <c r="AE34" s="9">
        <v>13.342046951819075</v>
      </c>
      <c r="AF34" s="9">
        <v>15.704611839921913</v>
      </c>
      <c r="AG34" s="9">
        <v>12.031352608071968</v>
      </c>
      <c r="AH34" s="9">
        <v>14.317298617250675</v>
      </c>
      <c r="AI34" s="9">
        <v>14.91875613346418</v>
      </c>
      <c r="AJ34" s="9">
        <v>7.8314935437084463</v>
      </c>
      <c r="AK34" s="9">
        <v>10.048609660507514</v>
      </c>
      <c r="AL34" s="9">
        <v>11.80565591234568</v>
      </c>
      <c r="AM34" s="9">
        <v>9.3046970323936691</v>
      </c>
      <c r="AN34" s="9">
        <v>13</v>
      </c>
      <c r="AO34" s="9">
        <v>12.64547638515371</v>
      </c>
      <c r="AP34" s="9">
        <v>13.305259877241035</v>
      </c>
      <c r="AQ34" s="9">
        <v>11.189017716428923</v>
      </c>
      <c r="AR34" s="9">
        <v>12.178945500489958</v>
      </c>
      <c r="AS34" s="9">
        <v>10.787769947188265</v>
      </c>
      <c r="AT34" s="9">
        <v>11.220703732243104</v>
      </c>
      <c r="AU34" s="9">
        <v>9.8692387045898435</v>
      </c>
      <c r="AV34" s="9">
        <v>9.5598534746679782</v>
      </c>
      <c r="AW34" s="9">
        <v>11.872159875310482</v>
      </c>
      <c r="AX34" s="9">
        <v>13.728058773617654</v>
      </c>
      <c r="AY34" s="9">
        <v>10.60178068392</v>
      </c>
      <c r="AZ34" s="9">
        <v>12.64358</v>
      </c>
      <c r="BA34" s="9">
        <v>12.425129092150001</v>
      </c>
      <c r="BB34" s="9">
        <v>8.9531829999999992</v>
      </c>
      <c r="BC34" s="9">
        <v>14.047650000000001</v>
      </c>
      <c r="BD34" s="9">
        <v>11.564830000000001</v>
      </c>
      <c r="BE34" s="9">
        <v>12.96467</v>
      </c>
      <c r="BF34" s="9">
        <v>14.44622</v>
      </c>
      <c r="BG34" s="9">
        <v>11.280049999999999</v>
      </c>
      <c r="BH34" s="9">
        <v>14.65131</v>
      </c>
      <c r="BI34" s="9">
        <v>13.941190000000001</v>
      </c>
      <c r="BJ34" s="9">
        <v>14.839700000000001</v>
      </c>
      <c r="BK34" s="9">
        <v>14.7767</v>
      </c>
      <c r="BL34" s="9">
        <v>12.23817</v>
      </c>
      <c r="BM34" s="9">
        <v>18.971550000000001</v>
      </c>
      <c r="BN34" s="9">
        <f>'T10'!BN34</f>
        <v>11.478556296351638</v>
      </c>
      <c r="BO34" s="9">
        <f>'T10'!BO34</f>
        <v>15.600126660397308</v>
      </c>
      <c r="BP34" s="9">
        <f>'T10'!BP34</f>
        <v>15.069300723344947</v>
      </c>
      <c r="BQ34" s="9">
        <f>'T10'!BQ34</f>
        <v>12.763123809975191</v>
      </c>
      <c r="BR34" s="9">
        <f>'T10'!BR34</f>
        <v>21.921863533180705</v>
      </c>
      <c r="BS34" s="9">
        <f>'T10'!BS34</f>
        <v>15.387751155444045</v>
      </c>
      <c r="BT34" s="9">
        <f>'T10'!BT34</f>
        <v>15.14407866748472</v>
      </c>
      <c r="BU34" s="9">
        <f>'T10'!BU34</f>
        <v>16.317187005459164</v>
      </c>
      <c r="BV34" s="9">
        <f>'T10'!BV34</f>
        <v>14.62868497429918</v>
      </c>
      <c r="BW34" s="9">
        <f>'T10'!BW34</f>
        <v>18.138266111589914</v>
      </c>
      <c r="BX34" s="9">
        <f>'T10'!BX34</f>
        <v>14.173772668163751</v>
      </c>
      <c r="BY34" s="9">
        <f>'T10'!BY34</f>
        <v>19.190635441494639</v>
      </c>
      <c r="BZ34" s="9">
        <f>'T10'!BZ34</f>
        <v>15.319695580076237</v>
      </c>
      <c r="CA34" s="9">
        <f>'T10'!CA34</f>
        <v>16.183666805538035</v>
      </c>
      <c r="CB34" s="9">
        <f>'T10'!CB34</f>
        <v>18.092147771917471</v>
      </c>
      <c r="CC34" s="9">
        <f>'T10'!CC34</f>
        <v>21.402441649686384</v>
      </c>
      <c r="CD34" s="9">
        <f>'T10'!CD34</f>
        <v>19.026532021035013</v>
      </c>
      <c r="CE34" s="9">
        <f>'T10'!CE34</f>
        <v>14.145791200856092</v>
      </c>
      <c r="CF34" s="9">
        <f>'T10'!CF34</f>
        <v>19.494074136877888</v>
      </c>
      <c r="CG34" s="9">
        <f>'T10'!CG34</f>
        <v>20.533550797591374</v>
      </c>
      <c r="CH34" s="9">
        <f>'T10'!CH34</f>
        <v>27.152548604915641</v>
      </c>
    </row>
    <row r="35" spans="1:86" x14ac:dyDescent="0.25">
      <c r="A35" s="42" t="s">
        <v>55</v>
      </c>
      <c r="B35" s="28" t="s">
        <v>61</v>
      </c>
      <c r="C35" s="9">
        <f t="shared" si="11"/>
        <v>168.04676972070072</v>
      </c>
      <c r="D35" s="9">
        <f t="shared" si="11"/>
        <v>146.09568984104976</v>
      </c>
      <c r="E35" s="9">
        <f t="shared" si="11"/>
        <v>192.17123651314137</v>
      </c>
      <c r="F35" s="9">
        <f t="shared" si="11"/>
        <v>216.93573131964956</v>
      </c>
      <c r="G35" s="9">
        <f t="shared" si="12"/>
        <v>299.04678461168146</v>
      </c>
      <c r="H35" s="9">
        <v>393.56001459763866</v>
      </c>
      <c r="I35" s="9">
        <f t="shared" ref="I35:I48" si="16">SUM(AM35:AX35)</f>
        <v>415.01865579233527</v>
      </c>
      <c r="J35" s="9">
        <f t="shared" si="13"/>
        <v>461.23445560719284</v>
      </c>
      <c r="K35" s="56">
        <f t="shared" si="14"/>
        <v>605.47292296279454</v>
      </c>
      <c r="L35" s="56">
        <f t="shared" si="15"/>
        <v>580.77979170673871</v>
      </c>
      <c r="M35" s="56"/>
      <c r="N35" s="10"/>
      <c r="O35" s="11">
        <v>23.165841223529409</v>
      </c>
      <c r="P35" s="9">
        <v>31.213332251959798</v>
      </c>
      <c r="Q35" s="9">
        <v>8.6858394570361153</v>
      </c>
      <c r="R35" s="9">
        <v>26.479476311830634</v>
      </c>
      <c r="S35" s="9">
        <v>20.108497828621033</v>
      </c>
      <c r="T35" s="9">
        <v>27.286845139108912</v>
      </c>
      <c r="U35" s="9">
        <v>28.295896800987652</v>
      </c>
      <c r="V35" s="9">
        <v>22.738657282902825</v>
      </c>
      <c r="W35" s="9">
        <v>28.646740775275397</v>
      </c>
      <c r="X35" s="9">
        <v>23.066235630765458</v>
      </c>
      <c r="Y35" s="9">
        <v>31.625507573467882</v>
      </c>
      <c r="Z35" s="9">
        <v>27.733914336196317</v>
      </c>
      <c r="AA35" s="9">
        <v>42.710719444581279</v>
      </c>
      <c r="AB35" s="9">
        <v>32.589469975853</v>
      </c>
      <c r="AC35" s="9">
        <v>18.604594986406482</v>
      </c>
      <c r="AD35" s="9">
        <v>34.334822221061728</v>
      </c>
      <c r="AE35" s="9">
        <v>33.850613316391346</v>
      </c>
      <c r="AF35" s="9">
        <v>27.37881840626159</v>
      </c>
      <c r="AG35" s="9">
        <v>33.892514040602968</v>
      </c>
      <c r="AH35" s="9">
        <v>37.917888398855681</v>
      </c>
      <c r="AI35" s="9">
        <v>26.52596418056919</v>
      </c>
      <c r="AJ35" s="9">
        <v>39.490349526225067</v>
      </c>
      <c r="AK35" s="9">
        <v>39.509807693027838</v>
      </c>
      <c r="AL35" s="9">
        <v>26.754452407802468</v>
      </c>
      <c r="AM35" s="9">
        <v>39.134608318249256</v>
      </c>
      <c r="AN35" s="9">
        <v>34</v>
      </c>
      <c r="AO35" s="9">
        <v>39.874236331967012</v>
      </c>
      <c r="AP35" s="9">
        <v>40.935242296314748</v>
      </c>
      <c r="AQ35" s="9">
        <v>31.354996844072797</v>
      </c>
      <c r="AR35" s="9">
        <v>37.228635547035765</v>
      </c>
      <c r="AS35" s="9">
        <v>35.181572975794616</v>
      </c>
      <c r="AT35" s="9">
        <v>35.937874423968751</v>
      </c>
      <c r="AU35" s="9">
        <v>28.33333675439453</v>
      </c>
      <c r="AV35" s="9">
        <v>26.287226075258239</v>
      </c>
      <c r="AW35" s="9">
        <v>33.667426221808249</v>
      </c>
      <c r="AX35" s="9">
        <v>33.083500003471357</v>
      </c>
      <c r="AY35" s="9">
        <v>28.715549238803</v>
      </c>
      <c r="AZ35" s="9">
        <v>39.060844900000006</v>
      </c>
      <c r="BA35" s="9">
        <v>41.519888968389793</v>
      </c>
      <c r="BB35" s="9">
        <v>42.608860199999995</v>
      </c>
      <c r="BC35" s="9">
        <v>38.264591799999998</v>
      </c>
      <c r="BD35" s="9">
        <v>37.742551300000002</v>
      </c>
      <c r="BE35" s="9">
        <v>40.152723399999999</v>
      </c>
      <c r="BF35" s="9">
        <v>40.294729200000006</v>
      </c>
      <c r="BG35" s="9">
        <v>35.038926699999998</v>
      </c>
      <c r="BH35" s="9">
        <v>41.290693700000006</v>
      </c>
      <c r="BI35" s="9">
        <v>43.206101200000006</v>
      </c>
      <c r="BJ35" s="9">
        <v>33.338994999999997</v>
      </c>
      <c r="BK35" s="9">
        <v>52.683036999999999</v>
      </c>
      <c r="BL35" s="9">
        <v>58.558400999999996</v>
      </c>
      <c r="BM35" s="9">
        <v>61.666468999999992</v>
      </c>
      <c r="BN35" s="9">
        <f>'T10'!BN35</f>
        <v>47.000041225003116</v>
      </c>
      <c r="BO35" s="9">
        <f>'T10'!BO35</f>
        <v>45.579582026145296</v>
      </c>
      <c r="BP35" s="9">
        <f>'T10'!BP35</f>
        <v>45.849465361180563</v>
      </c>
      <c r="BQ35" s="9">
        <f>'T10'!BQ35</f>
        <v>66.710289688052683</v>
      </c>
      <c r="BR35" s="9">
        <f>'T10'!BR35</f>
        <v>39.077552111199125</v>
      </c>
      <c r="BS35" s="9">
        <f>'T10'!BS35</f>
        <v>52.411369587806902</v>
      </c>
      <c r="BT35" s="9">
        <f>'T10'!BT35</f>
        <v>39.473865730200451</v>
      </c>
      <c r="BU35" s="9">
        <f>'T10'!BU35</f>
        <v>47.447330235354272</v>
      </c>
      <c r="BV35" s="9">
        <f>'T10'!BV35</f>
        <v>49.015519997852259</v>
      </c>
      <c r="BW35" s="9">
        <f>'T10'!BW35</f>
        <v>55.729956346877401</v>
      </c>
      <c r="BX35" s="9">
        <f>'T10'!BX35</f>
        <v>53.166505236913856</v>
      </c>
      <c r="BY35" s="9">
        <f>'T10'!BY35</f>
        <v>41.694743945346595</v>
      </c>
      <c r="BZ35" s="9">
        <f>'T10'!BZ35</f>
        <v>48.535925739343973</v>
      </c>
      <c r="CA35" s="9">
        <f>'T10'!CA35</f>
        <v>54.409623856943725</v>
      </c>
      <c r="CB35" s="9">
        <f>'T10'!CB35</f>
        <v>45.880362397953171</v>
      </c>
      <c r="CC35" s="9">
        <f>'T10'!CC35</f>
        <v>43.834133183605033</v>
      </c>
      <c r="CD35" s="9">
        <f>'T10'!CD35</f>
        <v>51.129588445845663</v>
      </c>
      <c r="CE35" s="9">
        <f>'T10'!CE35</f>
        <v>65.723812780557282</v>
      </c>
      <c r="CF35" s="9">
        <f>'T10'!CF35</f>
        <v>42.406518219090536</v>
      </c>
      <c r="CG35" s="9">
        <f>'T10'!CG35</f>
        <v>40.23912423824644</v>
      </c>
      <c r="CH35" s="9">
        <f>'T10'!CH35</f>
        <v>38.02949731601511</v>
      </c>
    </row>
    <row r="36" spans="1:86" x14ac:dyDescent="0.25">
      <c r="A36" s="42" t="s">
        <v>56</v>
      </c>
      <c r="B36" s="28" t="s">
        <v>61</v>
      </c>
      <c r="C36" s="9">
        <f t="shared" si="11"/>
        <v>25.458516283246979</v>
      </c>
      <c r="D36" s="9">
        <f t="shared" si="11"/>
        <v>15.566074935132459</v>
      </c>
      <c r="E36" s="9">
        <f t="shared" si="11"/>
        <v>21.132655237546928</v>
      </c>
      <c r="F36" s="9">
        <f t="shared" si="11"/>
        <v>26.845735040300379</v>
      </c>
      <c r="G36" s="9">
        <f t="shared" si="12"/>
        <v>29.142824988041234</v>
      </c>
      <c r="H36" s="9">
        <v>24.034774737239935</v>
      </c>
      <c r="I36" s="9">
        <f t="shared" si="16"/>
        <v>36.636503291685592</v>
      </c>
      <c r="J36" s="9">
        <f t="shared" si="13"/>
        <v>50.671929153737999</v>
      </c>
      <c r="K36" s="56">
        <f t="shared" si="14"/>
        <v>40.974888666623499</v>
      </c>
      <c r="L36" s="56">
        <f t="shared" si="15"/>
        <v>42.571756084473776</v>
      </c>
      <c r="M36" s="56"/>
      <c r="N36" s="10"/>
      <c r="O36" s="11">
        <v>3.6419475136420525</v>
      </c>
      <c r="P36" s="9">
        <v>3.0279573643216082</v>
      </c>
      <c r="Q36" s="9">
        <v>2.7601556117061024</v>
      </c>
      <c r="R36" s="9">
        <v>1.5093667897882939</v>
      </c>
      <c r="S36" s="9">
        <v>2.3132780558035715</v>
      </c>
      <c r="T36" s="9">
        <v>2.184385463861386</v>
      </c>
      <c r="U36" s="9">
        <v>2.8610174498765435</v>
      </c>
      <c r="V36" s="9">
        <v>2.1442361424354246</v>
      </c>
      <c r="W36" s="9">
        <v>1.4685840394124847</v>
      </c>
      <c r="X36" s="9">
        <v>2.3888010731108933</v>
      </c>
      <c r="Y36" s="9">
        <v>2.2980566364755104</v>
      </c>
      <c r="Z36" s="9">
        <v>2.545038847607362</v>
      </c>
      <c r="AA36" s="9">
        <v>2.768097287684729</v>
      </c>
      <c r="AB36" s="9">
        <v>1.9791293908616836</v>
      </c>
      <c r="AC36" s="9">
        <v>2.2260313650872821</v>
      </c>
      <c r="AD36" s="9">
        <v>1.8646985876543209</v>
      </c>
      <c r="AE36" s="9">
        <v>1.5656035119469029</v>
      </c>
      <c r="AF36" s="9">
        <v>1.8974791085895557</v>
      </c>
      <c r="AG36" s="9">
        <v>1.8888495280816922</v>
      </c>
      <c r="AH36" s="9">
        <v>2.1308252362166131</v>
      </c>
      <c r="AI36" s="9">
        <v>1.4925024533856721</v>
      </c>
      <c r="AJ36" s="9">
        <v>2.1283598116227531</v>
      </c>
      <c r="AK36" s="9">
        <v>1.565091017738359</v>
      </c>
      <c r="AL36" s="9">
        <v>2.5281074383703706</v>
      </c>
      <c r="AM36" s="9">
        <v>2.3761830200296732</v>
      </c>
      <c r="AN36" s="9">
        <v>3</v>
      </c>
      <c r="AO36" s="9">
        <v>2.7011404828292926</v>
      </c>
      <c r="AP36" s="9">
        <v>3.0385843199701195</v>
      </c>
      <c r="AQ36" s="9">
        <v>2.01191897614363</v>
      </c>
      <c r="AR36" s="9">
        <v>2.5520406418422343</v>
      </c>
      <c r="AS36" s="9">
        <v>2.5790443555012228</v>
      </c>
      <c r="AT36" s="9">
        <v>1.7415236477910667</v>
      </c>
      <c r="AU36" s="9">
        <v>2.8221632111816408</v>
      </c>
      <c r="AV36" s="9">
        <v>4.1581536219872106</v>
      </c>
      <c r="AW36" s="9">
        <v>3.8336867305017388</v>
      </c>
      <c r="AX36" s="9">
        <v>5.8220642839077614</v>
      </c>
      <c r="AY36" s="9">
        <v>4.4058555979680003</v>
      </c>
      <c r="AZ36" s="9">
        <v>5.2426620000000002</v>
      </c>
      <c r="BA36" s="9">
        <v>5.1109664557699999</v>
      </c>
      <c r="BB36" s="9">
        <v>4.1582530000000002</v>
      </c>
      <c r="BC36" s="9">
        <v>3.9880569000000001</v>
      </c>
      <c r="BD36" s="9">
        <v>5.2166160000000001</v>
      </c>
      <c r="BE36" s="9">
        <v>4.5776680000000001</v>
      </c>
      <c r="BF36" s="9">
        <v>4.4959660000000001</v>
      </c>
      <c r="BG36" s="9">
        <v>3.2763530000000003</v>
      </c>
      <c r="BH36" s="9">
        <v>4.4895570000000005</v>
      </c>
      <c r="BI36" s="9">
        <v>2.7040769999999998</v>
      </c>
      <c r="BJ36" s="9">
        <v>3.0058981999999999</v>
      </c>
      <c r="BK36" s="9">
        <v>3.6126019999999999</v>
      </c>
      <c r="BL36" s="9">
        <v>4.4761120000000005</v>
      </c>
      <c r="BM36" s="9">
        <v>4.2436610000000003</v>
      </c>
      <c r="BN36" s="9">
        <f>'T10'!BN36</f>
        <v>3.4456187453617235</v>
      </c>
      <c r="BO36" s="9">
        <f>'T10'!BO36</f>
        <v>3.2021134943281635</v>
      </c>
      <c r="BP36" s="9">
        <f>'T10'!BP36</f>
        <v>3.8688773275671249</v>
      </c>
      <c r="BQ36" s="9">
        <f>'T10'!BQ36</f>
        <v>2.5538313689563585</v>
      </c>
      <c r="BR36" s="9">
        <f>'T10'!BR36</f>
        <v>3.3086730529497044</v>
      </c>
      <c r="BS36" s="9">
        <f>'T10'!BS36</f>
        <v>2.8855783296404303</v>
      </c>
      <c r="BT36" s="9">
        <f>'T10'!BT36</f>
        <v>3.104102571550714</v>
      </c>
      <c r="BU36" s="9">
        <f>'T10'!BU36</f>
        <v>2.8659744668656821</v>
      </c>
      <c r="BV36" s="9">
        <f>'T10'!BV36</f>
        <v>3.4077443094036002</v>
      </c>
      <c r="BW36" s="9">
        <f>'T10'!BW36</f>
        <v>3.4801142863873165</v>
      </c>
      <c r="BX36" s="9">
        <f>'T10'!BX36</f>
        <v>2.7930559461049027</v>
      </c>
      <c r="BY36" s="9">
        <f>'T10'!BY36</f>
        <v>3.9233563701669043</v>
      </c>
      <c r="BZ36" s="9">
        <f>'T10'!BZ36</f>
        <v>3.0128319066652338</v>
      </c>
      <c r="CA36" s="9">
        <f>'T10'!CA36</f>
        <v>3.8213533510744777</v>
      </c>
      <c r="CB36" s="9">
        <f>'T10'!CB36</f>
        <v>3.429528668331423</v>
      </c>
      <c r="CC36" s="9">
        <f>'T10'!CC36</f>
        <v>3.2837246236860214</v>
      </c>
      <c r="CD36" s="9">
        <f>'T10'!CD36</f>
        <v>3.6864492653976435</v>
      </c>
      <c r="CE36" s="9">
        <f>'T10'!CE36</f>
        <v>2.8697262680251301</v>
      </c>
      <c r="CF36" s="9">
        <f>'T10'!CF36</f>
        <v>3.9841698889890935</v>
      </c>
      <c r="CG36" s="9">
        <f>'T10'!CG36</f>
        <v>3.8652067380657038</v>
      </c>
      <c r="CH36" s="9">
        <f>'T10'!CH36</f>
        <v>4.4222387715799254</v>
      </c>
    </row>
    <row r="37" spans="1:86" x14ac:dyDescent="0.25">
      <c r="A37" s="42" t="s">
        <v>38</v>
      </c>
      <c r="B37" s="28" t="s">
        <v>61</v>
      </c>
      <c r="C37" s="9">
        <f t="shared" si="11"/>
        <v>59.633161923019983</v>
      </c>
      <c r="D37" s="9">
        <f t="shared" si="11"/>
        <v>75.705778149294389</v>
      </c>
      <c r="E37" s="9">
        <f t="shared" si="11"/>
        <v>90.532249804255329</v>
      </c>
      <c r="F37" s="9">
        <f t="shared" si="11"/>
        <v>101.63597597922403</v>
      </c>
      <c r="G37" s="9">
        <f t="shared" si="12"/>
        <v>145.77978319633738</v>
      </c>
      <c r="H37" s="9">
        <v>191.95428431865778</v>
      </c>
      <c r="I37" s="9">
        <f t="shared" si="16"/>
        <v>238.14662196635749</v>
      </c>
      <c r="J37" s="9">
        <f t="shared" si="13"/>
        <v>314.935205889553</v>
      </c>
      <c r="K37" s="56">
        <f t="shared" si="14"/>
        <v>400.74919912957779</v>
      </c>
      <c r="L37" s="56">
        <f t="shared" si="15"/>
        <v>518.96210399836411</v>
      </c>
      <c r="M37" s="56"/>
      <c r="N37" s="10"/>
      <c r="O37" s="11">
        <v>17.985794633291615</v>
      </c>
      <c r="P37" s="9">
        <v>13.207776253768843</v>
      </c>
      <c r="Q37" s="9">
        <v>15.023652884433377</v>
      </c>
      <c r="R37" s="9">
        <v>10.289915074968867</v>
      </c>
      <c r="S37" s="9">
        <v>12.628507100446429</v>
      </c>
      <c r="T37" s="9">
        <v>11.670326126485147</v>
      </c>
      <c r="U37" s="9">
        <v>10.956621128641977</v>
      </c>
      <c r="V37" s="9">
        <v>9.6565557911439122</v>
      </c>
      <c r="W37" s="9">
        <v>10.201459276376987</v>
      </c>
      <c r="X37" s="9">
        <v>10.474205763002944</v>
      </c>
      <c r="Y37" s="9">
        <v>11.429270199360079</v>
      </c>
      <c r="Z37" s="9">
        <v>12.255698964417178</v>
      </c>
      <c r="AA37" s="9">
        <v>13.01290073004926</v>
      </c>
      <c r="AB37" s="9">
        <v>10.883459200302957</v>
      </c>
      <c r="AC37" s="9">
        <v>14.742757921576057</v>
      </c>
      <c r="AD37" s="9">
        <v>16.595901889111111</v>
      </c>
      <c r="AE37" s="9">
        <v>16.342227972716323</v>
      </c>
      <c r="AF37" s="9">
        <v>18.758548794485115</v>
      </c>
      <c r="AG37" s="9">
        <v>16.404070593625576</v>
      </c>
      <c r="AH37" s="9">
        <v>17.616865208816467</v>
      </c>
      <c r="AI37" s="9">
        <v>16.364727674190384</v>
      </c>
      <c r="AJ37" s="9">
        <v>16.693103135434622</v>
      </c>
      <c r="AK37" s="9">
        <v>15.710451799211626</v>
      </c>
      <c r="AL37" s="9">
        <v>18.829269399138276</v>
      </c>
      <c r="AM37" s="9">
        <v>20.711635642433233</v>
      </c>
      <c r="AN37" s="9">
        <v>16</v>
      </c>
      <c r="AO37" s="9">
        <v>19.690912759555115</v>
      </c>
      <c r="AP37" s="9">
        <v>21.231145186005975</v>
      </c>
      <c r="AQ37" s="9">
        <v>20.630835513280864</v>
      </c>
      <c r="AR37" s="9">
        <v>19.019086171729544</v>
      </c>
      <c r="AS37" s="9">
        <v>19.438665551344744</v>
      </c>
      <c r="AT37" s="9">
        <v>17.850366472540884</v>
      </c>
      <c r="AU37" s="9">
        <v>20.075012690917969</v>
      </c>
      <c r="AV37" s="9">
        <v>19.587030166502707</v>
      </c>
      <c r="AW37" s="9">
        <v>21.246074040486839</v>
      </c>
      <c r="AX37" s="9">
        <v>22.665857771559629</v>
      </c>
      <c r="AY37" s="9">
        <v>20.469446471184</v>
      </c>
      <c r="AZ37" s="9">
        <v>25.787196000000002</v>
      </c>
      <c r="BA37" s="9">
        <v>25.350726318369002</v>
      </c>
      <c r="BB37" s="9">
        <v>25.664096999999998</v>
      </c>
      <c r="BC37" s="9">
        <v>22.522255000000001</v>
      </c>
      <c r="BD37" s="9">
        <v>39.597315500000001</v>
      </c>
      <c r="BE37" s="9">
        <v>23.962880000000002</v>
      </c>
      <c r="BF37" s="9">
        <v>27.204333000000002</v>
      </c>
      <c r="BG37" s="9">
        <v>24.797582999999999</v>
      </c>
      <c r="BH37" s="9">
        <v>26.754868000000002</v>
      </c>
      <c r="BI37" s="9">
        <v>27.624850599999998</v>
      </c>
      <c r="BJ37" s="9">
        <v>25.199655</v>
      </c>
      <c r="BK37" s="9">
        <v>29.727332999999998</v>
      </c>
      <c r="BL37" s="9">
        <v>28.123436399999999</v>
      </c>
      <c r="BM37" s="9">
        <v>37.799742000000002</v>
      </c>
      <c r="BN37" s="9">
        <f>'T10'!BN37</f>
        <v>31.239913931764416</v>
      </c>
      <c r="BO37" s="9">
        <f>'T10'!BO37</f>
        <v>37.263789987861394</v>
      </c>
      <c r="BP37" s="9">
        <f>'T10'!BP37</f>
        <v>34.587970066079116</v>
      </c>
      <c r="BQ37" s="9">
        <f>'T10'!BQ37</f>
        <v>36.188523665508306</v>
      </c>
      <c r="BR37" s="9">
        <f>'T10'!BR37</f>
        <v>35.41351554163333</v>
      </c>
      <c r="BS37" s="9">
        <f>'T10'!BS37</f>
        <v>28.421110807067564</v>
      </c>
      <c r="BT37" s="9">
        <f>'T10'!BT37</f>
        <v>35.845855070711544</v>
      </c>
      <c r="BU37" s="9">
        <f>'T10'!BU37</f>
        <v>21.778857383559835</v>
      </c>
      <c r="BV37" s="9">
        <f>'T10'!BV37</f>
        <v>44.359151275392286</v>
      </c>
      <c r="BW37" s="9">
        <f>'T10'!BW37</f>
        <v>50.260522230053695</v>
      </c>
      <c r="BX37" s="9">
        <f>'T10'!BX37</f>
        <v>36.942807018410591</v>
      </c>
      <c r="BY37" s="9">
        <f>'T10'!BY37</f>
        <v>40.810434159216861</v>
      </c>
      <c r="BZ37" s="9">
        <f>'T10'!BZ37</f>
        <v>40.117384464813419</v>
      </c>
      <c r="CA37" s="9">
        <f>'T10'!CA37</f>
        <v>38.093311852012739</v>
      </c>
      <c r="CB37" s="9">
        <f>'T10'!CB37</f>
        <v>43.901328285063862</v>
      </c>
      <c r="CC37" s="9">
        <f>'T10'!CC37</f>
        <v>48.97853228235239</v>
      </c>
      <c r="CD37" s="9">
        <f>'T10'!CD37</f>
        <v>45.495656893816857</v>
      </c>
      <c r="CE37" s="9">
        <f>'T10'!CE37</f>
        <v>42.24613402347174</v>
      </c>
      <c r="CF37" s="9">
        <f>'T10'!CF37</f>
        <v>45.754216319693597</v>
      </c>
      <c r="CG37" s="9">
        <f>'T10'!CG37</f>
        <v>41.948463316070949</v>
      </c>
      <c r="CH37" s="9">
        <f>'T10'!CH37</f>
        <v>44.413313153387385</v>
      </c>
    </row>
    <row r="38" spans="1:86" x14ac:dyDescent="0.25">
      <c r="A38" s="42" t="s">
        <v>39</v>
      </c>
      <c r="B38" s="28" t="s">
        <v>61</v>
      </c>
      <c r="C38" s="9">
        <f t="shared" si="11"/>
        <v>196.02685063232173</v>
      </c>
      <c r="D38" s="9">
        <f t="shared" si="11"/>
        <v>181.92030207085912</v>
      </c>
      <c r="E38" s="9">
        <f t="shared" si="11"/>
        <v>249.00328772090108</v>
      </c>
      <c r="F38" s="9">
        <f t="shared" si="11"/>
        <v>287.11572435168955</v>
      </c>
      <c r="G38" s="9">
        <f t="shared" si="12"/>
        <v>386.23347541519075</v>
      </c>
      <c r="H38" s="9">
        <v>471.93693959929567</v>
      </c>
      <c r="I38" s="9">
        <f t="shared" si="16"/>
        <v>548.26619643958168</v>
      </c>
      <c r="J38" s="9">
        <f t="shared" si="13"/>
        <v>621.46723174206397</v>
      </c>
      <c r="K38" s="56">
        <f t="shared" si="14"/>
        <v>953.78030787713749</v>
      </c>
      <c r="L38" s="56">
        <f t="shared" si="15"/>
        <v>1544.8459800272481</v>
      </c>
      <c r="M38" s="56"/>
      <c r="N38" s="10"/>
      <c r="O38" s="11">
        <v>33.181052704380484</v>
      </c>
      <c r="P38" s="9">
        <v>31.262222856281404</v>
      </c>
      <c r="Q38" s="9">
        <v>34.37118189439601</v>
      </c>
      <c r="R38" s="9">
        <v>25.716379328518059</v>
      </c>
      <c r="S38" s="9">
        <v>35.832061298611116</v>
      </c>
      <c r="T38" s="9">
        <v>32.485286841336638</v>
      </c>
      <c r="U38" s="9">
        <v>38.209506882222222</v>
      </c>
      <c r="V38" s="9">
        <v>31.295011898154979</v>
      </c>
      <c r="W38" s="9">
        <v>29.702546825458995</v>
      </c>
      <c r="X38" s="9">
        <v>33.225021825564284</v>
      </c>
      <c r="Y38" s="9">
        <v>27.081836548855527</v>
      </c>
      <c r="Z38" s="9">
        <v>33.871366511411047</v>
      </c>
      <c r="AA38" s="9">
        <v>34.293038515763548</v>
      </c>
      <c r="AB38" s="9">
        <v>32.891910950367524</v>
      </c>
      <c r="AC38" s="9">
        <v>32.275106345807977</v>
      </c>
      <c r="AD38" s="9">
        <v>34.426253715827166</v>
      </c>
      <c r="AE38" s="9">
        <v>41.646132684277291</v>
      </c>
      <c r="AF38" s="9">
        <v>48.712132728052708</v>
      </c>
      <c r="AG38" s="9">
        <v>41.813989683384392</v>
      </c>
      <c r="AH38" s="9">
        <v>48.758379183521193</v>
      </c>
      <c r="AI38" s="9">
        <v>49.610100588812564</v>
      </c>
      <c r="AJ38" s="9">
        <v>37.806332755478948</v>
      </c>
      <c r="AK38" s="9">
        <v>34.340405376693766</v>
      </c>
      <c r="AL38" s="9">
        <v>35.363157071308642</v>
      </c>
      <c r="AM38" s="9">
        <v>42.158383095944615</v>
      </c>
      <c r="AN38" s="9">
        <v>34</v>
      </c>
      <c r="AO38" s="9">
        <v>42.953202969307675</v>
      </c>
      <c r="AP38" s="9">
        <v>38.035353531374511</v>
      </c>
      <c r="AQ38" s="9">
        <v>55.493063896458438</v>
      </c>
      <c r="AR38" s="9">
        <v>40.628222834884859</v>
      </c>
      <c r="AS38" s="9">
        <v>50.904135381418101</v>
      </c>
      <c r="AT38" s="9">
        <v>40.82058421405906</v>
      </c>
      <c r="AU38" s="9">
        <v>69.361923159179696</v>
      </c>
      <c r="AV38" s="9">
        <v>35.831699858583377</v>
      </c>
      <c r="AW38" s="9">
        <v>55.434778418777945</v>
      </c>
      <c r="AX38" s="9">
        <v>42.644849079593349</v>
      </c>
      <c r="AY38" s="9">
        <v>51.426911601684999</v>
      </c>
      <c r="AZ38" s="9">
        <v>42.971299999999999</v>
      </c>
      <c r="BA38" s="9">
        <v>59.221143140378999</v>
      </c>
      <c r="BB38" s="9">
        <v>55.113732999999996</v>
      </c>
      <c r="BC38" s="9">
        <v>49.055799999999998</v>
      </c>
      <c r="BD38" s="9">
        <v>50.621552000000001</v>
      </c>
      <c r="BE38" s="9">
        <v>57.349519999999998</v>
      </c>
      <c r="BF38" s="9">
        <v>53.693156999999999</v>
      </c>
      <c r="BG38" s="9">
        <v>50.389706000000004</v>
      </c>
      <c r="BH38" s="9">
        <v>46.640042000000001</v>
      </c>
      <c r="BI38" s="9">
        <v>51.039394000000001</v>
      </c>
      <c r="BJ38" s="9">
        <v>53.944973000000005</v>
      </c>
      <c r="BK38" s="9">
        <v>66.059446000000008</v>
      </c>
      <c r="BL38" s="9">
        <v>63.199073999999996</v>
      </c>
      <c r="BM38" s="9">
        <v>71.938729999999993</v>
      </c>
      <c r="BN38" s="9">
        <f>'T10'!BN38</f>
        <v>66.085879831403318</v>
      </c>
      <c r="BO38" s="9">
        <f>'T10'!BO38</f>
        <v>83.088192010906454</v>
      </c>
      <c r="BP38" s="9">
        <f>'T10'!BP38</f>
        <v>87.058834634720242</v>
      </c>
      <c r="BQ38" s="9">
        <f>'T10'!BQ38</f>
        <v>83.986132279788791</v>
      </c>
      <c r="BR38" s="9">
        <f>'T10'!BR38</f>
        <v>100.7251473412816</v>
      </c>
      <c r="BS38" s="9">
        <f>'T10'!BS38</f>
        <v>79.334649593997952</v>
      </c>
      <c r="BT38" s="9">
        <f>'T10'!BT38</f>
        <v>89.460616023290797</v>
      </c>
      <c r="BU38" s="9">
        <f>'T10'!BU38</f>
        <v>69.261553169778338</v>
      </c>
      <c r="BV38" s="9">
        <f>'T10'!BV38</f>
        <v>93.582052991970002</v>
      </c>
      <c r="BW38" s="9">
        <f>'T10'!BW38</f>
        <v>101.84307463542739</v>
      </c>
      <c r="BX38" s="9">
        <f>'T10'!BX38</f>
        <v>105.32833339375144</v>
      </c>
      <c r="BY38" s="9">
        <f>'T10'!BY38</f>
        <v>96.720856413042611</v>
      </c>
      <c r="BZ38" s="9">
        <f>'T10'!BZ38</f>
        <v>117.11945784657891</v>
      </c>
      <c r="CA38" s="9">
        <f>'T10'!CA38</f>
        <v>168.14931166818153</v>
      </c>
      <c r="CB38" s="9">
        <f>'T10'!CB38</f>
        <v>148.2949023531767</v>
      </c>
      <c r="CC38" s="9">
        <f>'T10'!CC38</f>
        <v>141.38314585268401</v>
      </c>
      <c r="CD38" s="9">
        <f>'T10'!CD38</f>
        <v>181.66124998553408</v>
      </c>
      <c r="CE38" s="9">
        <f>'T10'!CE38</f>
        <v>108.22405781648304</v>
      </c>
      <c r="CF38" s="9">
        <f>'T10'!CF38</f>
        <v>142.63308857008516</v>
      </c>
      <c r="CG38" s="9">
        <f>'T10'!CG38</f>
        <v>125.95771304818493</v>
      </c>
      <c r="CH38" s="9">
        <f>'T10'!CH38</f>
        <v>107.53078844411806</v>
      </c>
    </row>
    <row r="39" spans="1:86" x14ac:dyDescent="0.25">
      <c r="A39" s="42" t="s">
        <v>40</v>
      </c>
      <c r="B39" s="28" t="s">
        <v>61</v>
      </c>
      <c r="C39" s="9">
        <f t="shared" si="11"/>
        <v>2.6167463254379477</v>
      </c>
      <c r="D39" s="9">
        <f t="shared" si="11"/>
        <v>2.7683948281752908</v>
      </c>
      <c r="E39" s="9">
        <f t="shared" si="11"/>
        <v>2.4402309108886113</v>
      </c>
      <c r="F39" s="9">
        <f t="shared" si="11"/>
        <v>1.9034778418022529</v>
      </c>
      <c r="G39" s="9">
        <f t="shared" si="12"/>
        <v>13.142193832241409</v>
      </c>
      <c r="H39" s="9">
        <v>5.2757465152088328</v>
      </c>
      <c r="I39" s="9">
        <f t="shared" si="16"/>
        <v>11.767761228798649</v>
      </c>
      <c r="J39" s="9">
        <f t="shared" si="13"/>
        <v>7.1450684311636294</v>
      </c>
      <c r="K39" s="56">
        <f t="shared" si="14"/>
        <v>119.9934984496105</v>
      </c>
      <c r="L39" s="56">
        <f t="shared" si="15"/>
        <v>134.33163602018772</v>
      </c>
      <c r="M39" s="56"/>
      <c r="N39" s="10"/>
      <c r="O39" s="11">
        <v>0.73769739724655814</v>
      </c>
      <c r="P39" s="9">
        <v>0.35606865678391958</v>
      </c>
      <c r="Q39" s="9">
        <v>0.43256444856787046</v>
      </c>
      <c r="R39" s="9">
        <v>0.205266200249066</v>
      </c>
      <c r="S39" s="9">
        <v>0.40111280952380951</v>
      </c>
      <c r="T39" s="9">
        <v>6.7366004309405945</v>
      </c>
      <c r="U39" s="9">
        <v>0.60179704320987659</v>
      </c>
      <c r="V39" s="9">
        <v>0.48779302706027061</v>
      </c>
      <c r="W39" s="9">
        <v>0.89485229889840878</v>
      </c>
      <c r="X39" s="9">
        <v>1.1215001207065749</v>
      </c>
      <c r="Y39" s="9">
        <v>0.73320576224464684</v>
      </c>
      <c r="Z39" s="9">
        <v>0.43373563680981597</v>
      </c>
      <c r="AA39" s="9">
        <v>0.16328507487684726</v>
      </c>
      <c r="AB39" s="9">
        <v>0.22938833722373977</v>
      </c>
      <c r="AC39" s="9">
        <v>0.25529172369077308</v>
      </c>
      <c r="AD39" s="9">
        <v>0.40361752395061734</v>
      </c>
      <c r="AE39" s="9">
        <v>0.3447945481809242</v>
      </c>
      <c r="AF39" s="9">
        <v>0.35141277623230843</v>
      </c>
      <c r="AG39" s="9">
        <v>0.34350310916605881</v>
      </c>
      <c r="AH39" s="9">
        <v>0.32396012055868662</v>
      </c>
      <c r="AI39" s="9">
        <v>0.33250000000000007</v>
      </c>
      <c r="AJ39" s="9">
        <v>0.44413224304358528</v>
      </c>
      <c r="AK39" s="9">
        <v>0.80164566050751418</v>
      </c>
      <c r="AL39" s="9">
        <v>1.2822153977777775</v>
      </c>
      <c r="AM39" s="9">
        <v>0.99453969485657778</v>
      </c>
      <c r="AN39" s="9">
        <v>1</v>
      </c>
      <c r="AO39" s="9">
        <v>1.1458078585353664</v>
      </c>
      <c r="AP39" s="9">
        <v>3.2405176994521918</v>
      </c>
      <c r="AQ39" s="9">
        <v>0.5492438866207574</v>
      </c>
      <c r="AR39" s="9">
        <v>0.73525172831945129</v>
      </c>
      <c r="AS39" s="9">
        <v>1.2397702579462102</v>
      </c>
      <c r="AT39" s="9">
        <v>0.70437948132780082</v>
      </c>
      <c r="AU39" s="9">
        <v>0.55006955664062496</v>
      </c>
      <c r="AV39" s="9">
        <v>0.5504349567142155</v>
      </c>
      <c r="AW39" s="9">
        <v>0.62850684550422253</v>
      </c>
      <c r="AX39" s="9">
        <v>0.42923926288122988</v>
      </c>
      <c r="AY39" s="9">
        <v>0.37753643026999001</v>
      </c>
      <c r="AZ39" s="9">
        <v>0.36304000000000003</v>
      </c>
      <c r="BA39" s="9">
        <v>0.71644390089363996</v>
      </c>
      <c r="BB39" s="9">
        <v>0.41677510000000006</v>
      </c>
      <c r="BC39" s="9">
        <v>0.45186949999999998</v>
      </c>
      <c r="BD39" s="9">
        <v>0.59529209999999999</v>
      </c>
      <c r="BE39" s="9">
        <v>1.2951256</v>
      </c>
      <c r="BF39" s="9">
        <v>0.60780190000000001</v>
      </c>
      <c r="BG39" s="9">
        <v>0.44973059999999998</v>
      </c>
      <c r="BH39" s="9">
        <v>0.84298850000000003</v>
      </c>
      <c r="BI39" s="9">
        <v>0.38146559999999996</v>
      </c>
      <c r="BJ39" s="9">
        <v>0.64699919999999989</v>
      </c>
      <c r="BK39" s="9">
        <v>0.51891660000000006</v>
      </c>
      <c r="BL39" s="9">
        <v>9.4867536000000001</v>
      </c>
      <c r="BM39" s="9">
        <v>13.558771</v>
      </c>
      <c r="BN39" s="9">
        <f>'T10'!BN39</f>
        <v>13.286176246793676</v>
      </c>
      <c r="BO39" s="9">
        <f>'T10'!BO39</f>
        <v>10.963330013013028</v>
      </c>
      <c r="BP39" s="9">
        <f>'T10'!BP39</f>
        <v>11.293744372535356</v>
      </c>
      <c r="BQ39" s="9">
        <f>'T10'!BQ39</f>
        <v>9.6089529525176545</v>
      </c>
      <c r="BR39" s="9">
        <f>'T10'!BR39</f>
        <v>9.019886908179318</v>
      </c>
      <c r="BS39" s="9">
        <f>'T10'!BS39</f>
        <v>11.281441552322455</v>
      </c>
      <c r="BT39" s="9">
        <f>'T10'!BT39</f>
        <v>12.106486873499795</v>
      </c>
      <c r="BU39" s="9">
        <f>'T10'!BU39</f>
        <v>7.4778300237498359</v>
      </c>
      <c r="BV39" s="9">
        <f>'T10'!BV39</f>
        <v>11.391208306999408</v>
      </c>
      <c r="BW39" s="9">
        <f>'T10'!BW39</f>
        <v>10.159237016231991</v>
      </c>
      <c r="BX39" s="9">
        <f>'T10'!BX39</f>
        <v>6.5790480499028678</v>
      </c>
      <c r="BY39" s="9">
        <f>'T10'!BY39</f>
        <v>16.256375495688228</v>
      </c>
      <c r="BZ39" s="9">
        <f>'T10'!BZ39</f>
        <v>12.638718259038706</v>
      </c>
      <c r="CA39" s="9">
        <f>'T10'!CA39</f>
        <v>11.337269666261726</v>
      </c>
      <c r="CB39" s="9">
        <f>'T10'!CB39</f>
        <v>11.379776929069918</v>
      </c>
      <c r="CC39" s="9">
        <f>'T10'!CC39</f>
        <v>12.499574239863955</v>
      </c>
      <c r="CD39" s="9">
        <f>'T10'!CD39</f>
        <v>8.7204397171879879</v>
      </c>
      <c r="CE39" s="9">
        <f>'T10'!CE39</f>
        <v>10.004149902584551</v>
      </c>
      <c r="CF39" s="9">
        <f>'T10'!CF39</f>
        <v>11.394315836757009</v>
      </c>
      <c r="CG39" s="9">
        <f>'T10'!CG39</f>
        <v>12.481777858075727</v>
      </c>
      <c r="CH39" s="9">
        <f>'T10'!CH39</f>
        <v>10.880953049525022</v>
      </c>
    </row>
    <row r="40" spans="1:86" x14ac:dyDescent="0.25">
      <c r="A40" s="42" t="s">
        <v>41</v>
      </c>
      <c r="B40" s="28" t="s">
        <v>61</v>
      </c>
      <c r="C40" s="9">
        <f t="shared" si="11"/>
        <v>1593.1337902566002</v>
      </c>
      <c r="D40" s="9">
        <f t="shared" si="11"/>
        <v>1850.0208696761574</v>
      </c>
      <c r="E40" s="9">
        <f t="shared" si="11"/>
        <v>2265.4905312826031</v>
      </c>
      <c r="F40" s="9">
        <f t="shared" si="11"/>
        <v>2683.0600346926153</v>
      </c>
      <c r="G40" s="9">
        <f t="shared" si="12"/>
        <v>2871.4959652600933</v>
      </c>
      <c r="H40" s="9">
        <v>3334.724428273194</v>
      </c>
      <c r="I40" s="9">
        <f t="shared" si="16"/>
        <v>3573.3482452882472</v>
      </c>
      <c r="J40" s="9">
        <f t="shared" si="13"/>
        <v>3776.063283341497</v>
      </c>
      <c r="K40" s="56">
        <f t="shared" si="14"/>
        <v>4591.5048929805207</v>
      </c>
      <c r="L40" s="56">
        <f t="shared" si="15"/>
        <v>4705.8242570703014</v>
      </c>
      <c r="M40" s="56"/>
      <c r="N40" s="10"/>
      <c r="O40" s="11">
        <v>223.3766414050063</v>
      </c>
      <c r="P40" s="9">
        <v>144.11944411180903</v>
      </c>
      <c r="Q40" s="9">
        <v>232.05690015043587</v>
      </c>
      <c r="R40" s="9">
        <v>242.8865816049813</v>
      </c>
      <c r="S40" s="9">
        <v>275.50267419890872</v>
      </c>
      <c r="T40" s="9">
        <v>258.9569234292079</v>
      </c>
      <c r="U40" s="9">
        <v>246.60796774839505</v>
      </c>
      <c r="V40" s="9">
        <v>237.44451556998771</v>
      </c>
      <c r="W40" s="9">
        <v>231.25006049938801</v>
      </c>
      <c r="X40" s="9">
        <v>266.91102376128561</v>
      </c>
      <c r="Y40" s="9">
        <v>268.71049277504306</v>
      </c>
      <c r="Z40" s="9">
        <v>243.67274000564419</v>
      </c>
      <c r="AA40" s="9">
        <v>247.02277960591132</v>
      </c>
      <c r="AB40" s="9">
        <v>263.80435124920041</v>
      </c>
      <c r="AC40" s="9">
        <v>174.52539401697754</v>
      </c>
      <c r="AD40" s="9">
        <v>298.54385510525924</v>
      </c>
      <c r="AE40" s="9">
        <v>330.6602093193215</v>
      </c>
      <c r="AF40" s="9">
        <v>327.85047087553437</v>
      </c>
      <c r="AG40" s="9">
        <v>273.42368471480671</v>
      </c>
      <c r="AH40" s="9">
        <v>297.32116117863274</v>
      </c>
      <c r="AI40" s="9">
        <v>300.40914131501472</v>
      </c>
      <c r="AJ40" s="9">
        <v>259.06765226594439</v>
      </c>
      <c r="AK40" s="9">
        <v>254.28188458930771</v>
      </c>
      <c r="AL40" s="9">
        <v>307.81384403728396</v>
      </c>
      <c r="AM40" s="9">
        <v>284.05391283135503</v>
      </c>
      <c r="AN40" s="9">
        <v>217</v>
      </c>
      <c r="AO40" s="9">
        <v>263.84776994401403</v>
      </c>
      <c r="AP40" s="9">
        <v>336.54918707221117</v>
      </c>
      <c r="AQ40" s="9">
        <v>340.12761382513526</v>
      </c>
      <c r="AR40" s="9">
        <v>315.95038531479668</v>
      </c>
      <c r="AS40" s="9">
        <v>319.63054050048896</v>
      </c>
      <c r="AT40" s="9">
        <v>313.27495663558705</v>
      </c>
      <c r="AU40" s="9">
        <v>277.41971343969726</v>
      </c>
      <c r="AV40" s="9">
        <v>300.10908057206103</v>
      </c>
      <c r="AW40" s="9">
        <v>303.9805432354695</v>
      </c>
      <c r="AX40" s="9">
        <v>301.40454191743112</v>
      </c>
      <c r="AY40" s="9">
        <v>321.62844674951998</v>
      </c>
      <c r="AZ40" s="9">
        <v>184.01884399999997</v>
      </c>
      <c r="BA40" s="9">
        <v>332.91446259197699</v>
      </c>
      <c r="BB40" s="9">
        <v>302.35970899999995</v>
      </c>
      <c r="BC40" s="9">
        <v>369.85052100000001</v>
      </c>
      <c r="BD40" s="9">
        <v>335.97115699999995</v>
      </c>
      <c r="BE40" s="9">
        <v>324.60489100000001</v>
      </c>
      <c r="BF40" s="9">
        <v>346.53015400000004</v>
      </c>
      <c r="BG40" s="9">
        <v>316.624506</v>
      </c>
      <c r="BH40" s="9">
        <v>302.77473900000001</v>
      </c>
      <c r="BI40" s="9">
        <v>324.75820699999997</v>
      </c>
      <c r="BJ40" s="9">
        <v>314.027646</v>
      </c>
      <c r="BK40" s="9">
        <v>365.85748899999999</v>
      </c>
      <c r="BL40" s="9">
        <v>404.872704</v>
      </c>
      <c r="BM40" s="9">
        <v>295.74648600000006</v>
      </c>
      <c r="BN40" s="9">
        <f>'T10'!BN40</f>
        <v>362.49499319511898</v>
      </c>
      <c r="BO40" s="9">
        <f>'T10'!BO40</f>
        <v>510.11337003400712</v>
      </c>
      <c r="BP40" s="9">
        <f>'T10'!BP40</f>
        <v>435.81282191203115</v>
      </c>
      <c r="BQ40" s="9">
        <f>'T10'!BQ40</f>
        <v>389.62519924949908</v>
      </c>
      <c r="BR40" s="9">
        <f>'T10'!BR40</f>
        <v>436.09749592505921</v>
      </c>
      <c r="BS40" s="9">
        <f>'T10'!BS40</f>
        <v>410.25399956516077</v>
      </c>
      <c r="BT40" s="9">
        <f>'T10'!BT40</f>
        <v>363.24694669962633</v>
      </c>
      <c r="BU40" s="9">
        <f>'T10'!BU40</f>
        <v>213.3430417214507</v>
      </c>
      <c r="BV40" s="9">
        <f>'T10'!BV40</f>
        <v>404.04034567856746</v>
      </c>
      <c r="BW40" s="9">
        <f>'T10'!BW40</f>
        <v>435.98162409339625</v>
      </c>
      <c r="BX40" s="9">
        <f>'T10'!BX40</f>
        <v>302.87149518804472</v>
      </c>
      <c r="BY40" s="9">
        <f>'T10'!BY40</f>
        <v>359.82176672707988</v>
      </c>
      <c r="BZ40" s="9">
        <f>'T10'!BZ40</f>
        <v>428.19441315438934</v>
      </c>
      <c r="CA40" s="9">
        <f>'T10'!CA40</f>
        <v>476.02226549071787</v>
      </c>
      <c r="CB40" s="9">
        <f>'T10'!CB40</f>
        <v>442.10269099656699</v>
      </c>
      <c r="CC40" s="9">
        <f>'T10'!CC40</f>
        <v>336.3441504188101</v>
      </c>
      <c r="CD40" s="9">
        <f>'T10'!CD40</f>
        <v>337.50441087791029</v>
      </c>
      <c r="CE40" s="9">
        <f>'T10'!CE40</f>
        <v>336.36542870994924</v>
      </c>
      <c r="CF40" s="9">
        <f>'T10'!CF40</f>
        <v>428.78082535840065</v>
      </c>
      <c r="CG40" s="9">
        <f>'T10'!CG40</f>
        <v>417.5233618650322</v>
      </c>
      <c r="CH40" s="9">
        <f>'T10'!CH40</f>
        <v>404.31182419000351</v>
      </c>
    </row>
    <row r="41" spans="1:86" x14ac:dyDescent="0.25">
      <c r="A41" s="42" t="s">
        <v>42</v>
      </c>
      <c r="B41" s="28" t="s">
        <v>61</v>
      </c>
      <c r="C41" s="9">
        <f t="shared" si="11"/>
        <v>365.38386912287189</v>
      </c>
      <c r="D41" s="9">
        <f t="shared" si="11"/>
        <v>443.29594950854181</v>
      </c>
      <c r="E41" s="9">
        <f t="shared" si="11"/>
        <v>610.17180472165205</v>
      </c>
      <c r="F41" s="9">
        <f t="shared" si="11"/>
        <v>622.71031605231531</v>
      </c>
      <c r="G41" s="9">
        <f t="shared" si="12"/>
        <v>758.62536375684681</v>
      </c>
      <c r="H41" s="9">
        <v>1014.8985123579452</v>
      </c>
      <c r="I41" s="9">
        <f t="shared" si="16"/>
        <v>1013.6722624264579</v>
      </c>
      <c r="J41" s="9">
        <f t="shared" si="13"/>
        <v>1143.0397504153841</v>
      </c>
      <c r="K41" s="56">
        <f t="shared" si="14"/>
        <v>1586.4891420022816</v>
      </c>
      <c r="L41" s="56">
        <f t="shared" si="15"/>
        <v>2119.2828459694565</v>
      </c>
      <c r="M41" s="56"/>
      <c r="N41" s="10"/>
      <c r="O41" s="11">
        <v>49.252213450563204</v>
      </c>
      <c r="P41" s="9">
        <v>54.939092930653267</v>
      </c>
      <c r="Q41" s="9">
        <v>65.437201987048567</v>
      </c>
      <c r="R41" s="9">
        <v>55.391485519551679</v>
      </c>
      <c r="S41" s="9">
        <v>56.399086344494052</v>
      </c>
      <c r="T41" s="9">
        <v>64.421332750990089</v>
      </c>
      <c r="U41" s="9">
        <v>63.663021877530873</v>
      </c>
      <c r="V41" s="9">
        <v>66.239928637392381</v>
      </c>
      <c r="W41" s="9">
        <v>61.738044617625462</v>
      </c>
      <c r="X41" s="9">
        <v>69.903741704857723</v>
      </c>
      <c r="Y41" s="9">
        <v>77.465305730740823</v>
      </c>
      <c r="Z41" s="9">
        <v>73.774908205398773</v>
      </c>
      <c r="AA41" s="9">
        <v>72.025289390147776</v>
      </c>
      <c r="AB41" s="9">
        <v>65.395712637807307</v>
      </c>
      <c r="AC41" s="9">
        <v>83.466580161845386</v>
      </c>
      <c r="AD41" s="9">
        <v>79.11367426543211</v>
      </c>
      <c r="AE41" s="9">
        <v>84.209986337687866</v>
      </c>
      <c r="AF41" s="9">
        <v>83.698376502928255</v>
      </c>
      <c r="AG41" s="9">
        <v>79.310354102844641</v>
      </c>
      <c r="AH41" s="9">
        <v>72.549079759127679</v>
      </c>
      <c r="AI41" s="9">
        <v>91.815220804710506</v>
      </c>
      <c r="AJ41" s="9">
        <v>85.013580166707726</v>
      </c>
      <c r="AK41" s="9">
        <v>98.345734860064056</v>
      </c>
      <c r="AL41" s="9">
        <v>119.95492336864197</v>
      </c>
      <c r="AM41" s="9">
        <v>109.51743926483678</v>
      </c>
      <c r="AN41" s="9">
        <v>100</v>
      </c>
      <c r="AO41" s="9">
        <v>133.70346984628844</v>
      </c>
      <c r="AP41" s="9">
        <v>77.435337410607559</v>
      </c>
      <c r="AQ41" s="9">
        <v>77.935131001147724</v>
      </c>
      <c r="AR41" s="9">
        <v>73.784605910338072</v>
      </c>
      <c r="AS41" s="9">
        <v>73.717480367237158</v>
      </c>
      <c r="AT41" s="9">
        <v>74.151080924090792</v>
      </c>
      <c r="AU41" s="9">
        <v>68.780559182373054</v>
      </c>
      <c r="AV41" s="9">
        <v>69.468892339891781</v>
      </c>
      <c r="AW41" s="9">
        <v>74.753900501987076</v>
      </c>
      <c r="AX41" s="9">
        <v>80.42436567765931</v>
      </c>
      <c r="AY41" s="9">
        <v>80.155540675749009</v>
      </c>
      <c r="AZ41" s="9">
        <v>94.654709999999994</v>
      </c>
      <c r="BA41" s="9">
        <v>106.37413673963501</v>
      </c>
      <c r="BB41" s="9">
        <v>92.852952999999999</v>
      </c>
      <c r="BC41" s="9">
        <v>93.724069999999998</v>
      </c>
      <c r="BD41" s="9">
        <v>101.40544000000001</v>
      </c>
      <c r="BE41" s="9">
        <v>72.286052999999995</v>
      </c>
      <c r="BF41" s="9">
        <v>88.863602</v>
      </c>
      <c r="BG41" s="9">
        <v>87.236086</v>
      </c>
      <c r="BH41" s="9">
        <v>92.942899000000011</v>
      </c>
      <c r="BI41" s="9">
        <v>106.71110399999999</v>
      </c>
      <c r="BJ41" s="9">
        <v>125.833156</v>
      </c>
      <c r="BK41" s="9">
        <v>99.114654999999999</v>
      </c>
      <c r="BL41" s="9">
        <v>269.088662</v>
      </c>
      <c r="BM41" s="9">
        <v>123.266508</v>
      </c>
      <c r="BN41" s="9">
        <f>'T10'!BN41</f>
        <v>101.43485686888309</v>
      </c>
      <c r="BO41" s="9">
        <f>'T10'!BO41</f>
        <v>126.80495488181754</v>
      </c>
      <c r="BP41" s="9">
        <f>'T10'!BP41</f>
        <v>113.33420847558926</v>
      </c>
      <c r="BQ41" s="9">
        <f>'T10'!BQ41</f>
        <v>94.361331269578216</v>
      </c>
      <c r="BR41" s="9">
        <f>'T10'!BR41</f>
        <v>125.01161296815411</v>
      </c>
      <c r="BS41" s="9">
        <f>'T10'!BS41</f>
        <v>106.94764327880871</v>
      </c>
      <c r="BT41" s="9">
        <f>'T10'!BT41</f>
        <v>130.05603001871498</v>
      </c>
      <c r="BU41" s="9">
        <f>'T10'!BU41</f>
        <v>130.36937188473081</v>
      </c>
      <c r="BV41" s="9">
        <f>'T10'!BV41</f>
        <v>166.69930735600488</v>
      </c>
      <c r="BW41" s="9">
        <f>'T10'!BW41</f>
        <v>158.70391033480993</v>
      </c>
      <c r="BX41" s="9">
        <f>'T10'!BX41</f>
        <v>138.27663265518899</v>
      </c>
      <c r="BY41" s="9">
        <f>'T10'!BY41</f>
        <v>166.42003618369191</v>
      </c>
      <c r="BZ41" s="9">
        <f>'T10'!BZ41</f>
        <v>169.65813114937947</v>
      </c>
      <c r="CA41" s="9">
        <f>'T10'!CA41</f>
        <v>178.22451109420854</v>
      </c>
      <c r="CB41" s="9">
        <f>'T10'!CB41</f>
        <v>184.46399065748321</v>
      </c>
      <c r="CC41" s="9">
        <f>'T10'!CC41</f>
        <v>181.74554179532609</v>
      </c>
      <c r="CD41" s="9">
        <f>'T10'!CD41</f>
        <v>192.02150977632573</v>
      </c>
      <c r="CE41" s="9">
        <f>'T10'!CE41</f>
        <v>169.56627611146124</v>
      </c>
      <c r="CF41" s="9">
        <f>'T10'!CF41</f>
        <v>179.72157081112175</v>
      </c>
      <c r="CG41" s="9">
        <f>'T10'!CG41</f>
        <v>183.11009326674002</v>
      </c>
      <c r="CH41" s="9">
        <f>'T10'!CH41</f>
        <v>217.37064213371974</v>
      </c>
    </row>
    <row r="42" spans="1:86" x14ac:dyDescent="0.25">
      <c r="A42" s="42" t="s">
        <v>43</v>
      </c>
      <c r="B42" s="28" t="s">
        <v>61</v>
      </c>
      <c r="C42" s="9">
        <f t="shared" si="11"/>
        <v>16.23047345645201</v>
      </c>
      <c r="D42" s="9">
        <f t="shared" si="11"/>
        <v>11.930473690765041</v>
      </c>
      <c r="E42" s="9">
        <f t="shared" si="11"/>
        <v>9.5202349909887367</v>
      </c>
      <c r="F42" s="9">
        <f t="shared" si="11"/>
        <v>9.5734268953692112</v>
      </c>
      <c r="G42" s="9">
        <f t="shared" si="12"/>
        <v>20.180332361188107</v>
      </c>
      <c r="H42" s="9">
        <v>19.871063521056321</v>
      </c>
      <c r="I42" s="9">
        <f t="shared" si="16"/>
        <v>14.370993059382563</v>
      </c>
      <c r="J42" s="9">
        <f t="shared" si="13"/>
        <v>14.678060432118002</v>
      </c>
      <c r="K42" s="56">
        <f t="shared" si="14"/>
        <v>29.933918982615012</v>
      </c>
      <c r="L42" s="56">
        <f t="shared" si="15"/>
        <v>40.996046930745329</v>
      </c>
      <c r="M42" s="56"/>
      <c r="N42" s="10"/>
      <c r="O42" s="11">
        <v>1.8084263977471839</v>
      </c>
      <c r="P42" s="9">
        <v>1.6836863663316581</v>
      </c>
      <c r="Q42" s="9">
        <v>2.3889485830635118</v>
      </c>
      <c r="R42" s="9">
        <v>2.4263255145703613</v>
      </c>
      <c r="S42" s="9">
        <v>1.7977368380456351</v>
      </c>
      <c r="T42" s="9">
        <v>1.871849312871287</v>
      </c>
      <c r="U42" s="9">
        <v>1.7046738056790123</v>
      </c>
      <c r="V42" s="9">
        <v>1.3920414147601476</v>
      </c>
      <c r="W42" s="9">
        <v>0.89573033757649945</v>
      </c>
      <c r="X42" s="9">
        <v>1.2535578400392542</v>
      </c>
      <c r="Y42" s="9">
        <v>1.5214282751661332</v>
      </c>
      <c r="Z42" s="9">
        <v>1.4359276753374233</v>
      </c>
      <c r="AA42" s="9">
        <v>2.0807318125615764</v>
      </c>
      <c r="AB42" s="9">
        <v>1.3903307894214054</v>
      </c>
      <c r="AC42" s="9">
        <v>1.3546550874364087</v>
      </c>
      <c r="AD42" s="9">
        <v>1.3291728592296297</v>
      </c>
      <c r="AE42" s="9">
        <v>1.458348634709931</v>
      </c>
      <c r="AF42" s="9">
        <v>1.9963724372864815</v>
      </c>
      <c r="AG42" s="9">
        <v>1.5063187899343544</v>
      </c>
      <c r="AH42" s="9">
        <v>1.3716155655476598</v>
      </c>
      <c r="AI42" s="9">
        <v>2.7111383709519137</v>
      </c>
      <c r="AJ42" s="9">
        <v>1.5973537993105147</v>
      </c>
      <c r="AK42" s="9">
        <v>1.5736575112096574</v>
      </c>
      <c r="AL42" s="9">
        <v>1.5013678634567902</v>
      </c>
      <c r="AM42" s="9">
        <v>1.0605561154797229</v>
      </c>
      <c r="AN42" s="9">
        <v>2</v>
      </c>
      <c r="AO42" s="9">
        <v>0.9108462051987003</v>
      </c>
      <c r="AP42" s="9">
        <v>1.5508028451195217</v>
      </c>
      <c r="AQ42" s="9">
        <v>1.3294071780619774</v>
      </c>
      <c r="AR42" s="9">
        <v>1.7460431989220973</v>
      </c>
      <c r="AS42" s="9">
        <v>1.0979257114914425</v>
      </c>
      <c r="AT42" s="9">
        <v>1.0719257869172567</v>
      </c>
      <c r="AU42" s="9">
        <v>0.89774176391601557</v>
      </c>
      <c r="AV42" s="9">
        <v>0.83881286178061976</v>
      </c>
      <c r="AW42" s="9">
        <v>0.86298741902632892</v>
      </c>
      <c r="AX42" s="9">
        <v>1.0039439734688818</v>
      </c>
      <c r="AY42" s="9">
        <v>1.02486090265</v>
      </c>
      <c r="AZ42" s="9">
        <v>1.280448</v>
      </c>
      <c r="BA42" s="9">
        <v>1.296837329468</v>
      </c>
      <c r="BB42" s="9">
        <v>1.203376</v>
      </c>
      <c r="BC42" s="9">
        <v>1.021387</v>
      </c>
      <c r="BD42" s="9">
        <v>1.170509</v>
      </c>
      <c r="BE42" s="9">
        <v>0.98632819999999999</v>
      </c>
      <c r="BF42" s="9">
        <v>1.3808240000000001</v>
      </c>
      <c r="BG42" s="9">
        <v>1.1256930000000001</v>
      </c>
      <c r="BH42" s="9">
        <v>1.2823389999999999</v>
      </c>
      <c r="BI42" s="9">
        <v>1.3472150000000001</v>
      </c>
      <c r="BJ42" s="9">
        <v>1.558243</v>
      </c>
      <c r="BK42" s="9">
        <v>1.655373</v>
      </c>
      <c r="BL42" s="9">
        <v>1.588991</v>
      </c>
      <c r="BM42" s="9">
        <v>2.0084490000000002</v>
      </c>
      <c r="BN42" s="9">
        <f>'T10'!BN42</f>
        <v>5.5877666228365088</v>
      </c>
      <c r="BO42" s="9">
        <f>'T10'!BO42</f>
        <v>2.467086080685549</v>
      </c>
      <c r="BP42" s="9">
        <f>'T10'!BP42</f>
        <v>2.6953258639885225</v>
      </c>
      <c r="BQ42" s="9">
        <f>'T10'!BQ42</f>
        <v>2.4249265488183087</v>
      </c>
      <c r="BR42" s="9">
        <f>'T10'!BR42</f>
        <v>2.2894549999049376</v>
      </c>
      <c r="BS42" s="9">
        <f>'T10'!BS42</f>
        <v>1.9760800529497058</v>
      </c>
      <c r="BT42" s="9">
        <f>'T10'!BT42</f>
        <v>3.1433141440672601</v>
      </c>
      <c r="BU42" s="9">
        <f>'T10'!BU42</f>
        <v>1.512730555317324</v>
      </c>
      <c r="BV42" s="9">
        <f>'T10'!BV42</f>
        <v>2.584421114046898</v>
      </c>
      <c r="BW42" s="9">
        <f>'T10'!BW42</f>
        <v>2.2673020679669409</v>
      </c>
      <c r="BX42" s="9">
        <f>'T10'!BX42</f>
        <v>2.1858279842093071</v>
      </c>
      <c r="BY42" s="9">
        <f>'T10'!BY42</f>
        <v>2.5806974633237338</v>
      </c>
      <c r="BZ42" s="9">
        <f>'T10'!BZ42</f>
        <v>2.5316087852655427</v>
      </c>
      <c r="CA42" s="9">
        <f>'T10'!CA42</f>
        <v>2.7187416952898023</v>
      </c>
      <c r="CB42" s="9">
        <f>'T10'!CB42</f>
        <v>2.8406160942418532</v>
      </c>
      <c r="CC42" s="9">
        <f>'T10'!CC42</f>
        <v>3.3830189343860981</v>
      </c>
      <c r="CD42" s="9">
        <f>'T10'!CD42</f>
        <v>3.8954846339385369</v>
      </c>
      <c r="CE42" s="9">
        <f>'T10'!CE42</f>
        <v>2.7688830050169266</v>
      </c>
      <c r="CF42" s="9">
        <f>'T10'!CF42</f>
        <v>3.5938571774289114</v>
      </c>
      <c r="CG42" s="9">
        <f>'T10'!CG42</f>
        <v>4.2119930895382369</v>
      </c>
      <c r="CH42" s="9">
        <f>'T10'!CH42</f>
        <v>8.018016000139438</v>
      </c>
    </row>
    <row r="43" spans="1:86" x14ac:dyDescent="0.25">
      <c r="A43" s="42" t="s">
        <v>58</v>
      </c>
      <c r="B43" s="28" t="s">
        <v>61</v>
      </c>
      <c r="C43" s="9">
        <f t="shared" si="11"/>
        <v>23.40299073056995</v>
      </c>
      <c r="D43" s="9">
        <f t="shared" si="11"/>
        <v>28.908711954444172</v>
      </c>
      <c r="E43" s="9">
        <f t="shared" si="11"/>
        <v>24.674689671589487</v>
      </c>
      <c r="F43" s="9">
        <f t="shared" si="11"/>
        <v>44.753237467834794</v>
      </c>
      <c r="G43" s="9">
        <f t="shared" si="12"/>
        <v>18.40209201987275</v>
      </c>
      <c r="H43" s="9">
        <v>47.408557609283775</v>
      </c>
      <c r="I43" s="9">
        <f t="shared" si="16"/>
        <v>53.422458556675373</v>
      </c>
      <c r="J43" s="9">
        <f t="shared" si="13"/>
        <v>61.271780752262998</v>
      </c>
      <c r="K43" s="56">
        <f t="shared" si="14"/>
        <v>85.264383047404209</v>
      </c>
      <c r="L43" s="56">
        <f t="shared" si="15"/>
        <v>117.56308737575675</v>
      </c>
      <c r="M43" s="56"/>
      <c r="N43" s="10"/>
      <c r="O43" s="11">
        <v>1.5507787431789737</v>
      </c>
      <c r="P43" s="9">
        <v>1.4196332572864321</v>
      </c>
      <c r="Q43" s="9">
        <v>1.4284463603985056</v>
      </c>
      <c r="R43" s="9">
        <v>1.3311084505603983</v>
      </c>
      <c r="S43" s="9">
        <v>1.3608707720734128</v>
      </c>
      <c r="T43" s="9">
        <v>1.532646326980198</v>
      </c>
      <c r="U43" s="9">
        <v>1.5486484913580247</v>
      </c>
      <c r="V43" s="9">
        <v>1.7377051918819189</v>
      </c>
      <c r="W43" s="9">
        <v>2.2351998849449202</v>
      </c>
      <c r="X43" s="9">
        <v>1.5204486998895976</v>
      </c>
      <c r="Y43" s="9">
        <v>1.6327480383755848</v>
      </c>
      <c r="Z43" s="9">
        <v>1.1038578029447852</v>
      </c>
      <c r="AA43" s="9">
        <v>3.8465179995073888</v>
      </c>
      <c r="AB43" s="9">
        <v>6.6749232755401033</v>
      </c>
      <c r="AC43" s="9">
        <v>2.2783764441346634</v>
      </c>
      <c r="AD43" s="9">
        <v>4.2237343651851846</v>
      </c>
      <c r="AE43" s="9">
        <v>3.4702334399213375</v>
      </c>
      <c r="AF43" s="9">
        <v>3.0346021795461202</v>
      </c>
      <c r="AG43" s="9">
        <v>3.1348554505227328</v>
      </c>
      <c r="AH43" s="9">
        <v>4.1878562988434211</v>
      </c>
      <c r="AI43" s="9">
        <v>3.6685843964671245</v>
      </c>
      <c r="AJ43" s="9">
        <v>3.8722635594681112</v>
      </c>
      <c r="AK43" s="9">
        <v>2.0077411113574772</v>
      </c>
      <c r="AL43" s="9">
        <v>7.0088690887901235</v>
      </c>
      <c r="AM43" s="9">
        <v>3.0358308724035608</v>
      </c>
      <c r="AN43" s="9">
        <v>5</v>
      </c>
      <c r="AO43" s="9">
        <v>4.2606153976505867</v>
      </c>
      <c r="AP43" s="9">
        <v>2.8810858154880479</v>
      </c>
      <c r="AQ43" s="9">
        <v>2.9974158794884405</v>
      </c>
      <c r="AR43" s="9">
        <v>2.8150521533561976</v>
      </c>
      <c r="AS43" s="9">
        <v>5.170206187530562</v>
      </c>
      <c r="AT43" s="9">
        <v>4.5458401347327317</v>
      </c>
      <c r="AU43" s="9">
        <v>3.5477846447753909</v>
      </c>
      <c r="AV43" s="9">
        <v>3.6249673339891788</v>
      </c>
      <c r="AW43" s="9">
        <v>4.7184569388971687</v>
      </c>
      <c r="AX43" s="9">
        <v>10.825203198363502</v>
      </c>
      <c r="AY43" s="9">
        <v>4.8341657701259999</v>
      </c>
      <c r="AZ43" s="9">
        <v>3.5837612000000001</v>
      </c>
      <c r="BA43" s="9">
        <v>5.1284657821369999</v>
      </c>
      <c r="BB43" s="9">
        <v>4.3157630000000005</v>
      </c>
      <c r="BC43" s="9">
        <v>3.6648270000000003</v>
      </c>
      <c r="BD43" s="9">
        <v>4.87554</v>
      </c>
      <c r="BE43" s="9">
        <v>4.7460490000000002</v>
      </c>
      <c r="BF43" s="9">
        <v>8.3392940000000007</v>
      </c>
      <c r="BG43" s="9">
        <v>4.8014229999999998</v>
      </c>
      <c r="BH43" s="9">
        <v>8.1316600000000001</v>
      </c>
      <c r="BI43" s="9">
        <v>4.2863470000000001</v>
      </c>
      <c r="BJ43" s="9">
        <v>4.5644849999999995</v>
      </c>
      <c r="BK43" s="9">
        <v>5.5603009999999999</v>
      </c>
      <c r="BL43" s="9">
        <v>4.6980490000000001</v>
      </c>
      <c r="BM43" s="9">
        <v>4.1185593000000003</v>
      </c>
      <c r="BN43" s="9">
        <f>'T10'!BN43</f>
        <v>6.4078728218154657</v>
      </c>
      <c r="BO43" s="9">
        <f>'T10'!BO43</f>
        <v>13.439081734294142</v>
      </c>
      <c r="BP43" s="9">
        <f>'T10'!BP43</f>
        <v>11.831453929657716</v>
      </c>
      <c r="BQ43" s="9">
        <f>'T10'!BQ43</f>
        <v>7.0934208317482028</v>
      </c>
      <c r="BR43" s="9">
        <f>'T10'!BR43</f>
        <v>8.9064667793762329</v>
      </c>
      <c r="BS43" s="9">
        <f>'T10'!BS43</f>
        <v>4.1052418833803097</v>
      </c>
      <c r="BT43" s="9">
        <f>'T10'!BT43</f>
        <v>5.5238800491070021</v>
      </c>
      <c r="BU43" s="9">
        <f>'T10'!BU43</f>
        <v>3.4822583554888507</v>
      </c>
      <c r="BV43" s="9">
        <f>'T10'!BV43</f>
        <v>10.097797362536262</v>
      </c>
      <c r="BW43" s="9">
        <f>'T10'!BW43</f>
        <v>5.6513122784763308</v>
      </c>
      <c r="BX43" s="9">
        <f>'T10'!BX43</f>
        <v>5.2185710831417422</v>
      </c>
      <c r="BY43" s="9">
        <f>'T10'!BY43</f>
        <v>6.019721600251688</v>
      </c>
      <c r="BZ43" s="9">
        <f>'T10'!BZ43</f>
        <v>11.068184402559925</v>
      </c>
      <c r="CA43" s="9">
        <f>'T10'!CA43</f>
        <v>14.633454686709259</v>
      </c>
      <c r="CB43" s="9">
        <f>'T10'!CB43</f>
        <v>9.7023924332274429</v>
      </c>
      <c r="CC43" s="9">
        <f>'T10'!CC43</f>
        <v>9.6545594736571516</v>
      </c>
      <c r="CD43" s="9">
        <f>'T10'!CD43</f>
        <v>11.278404380186663</v>
      </c>
      <c r="CE43" s="9">
        <f>'T10'!CE43</f>
        <v>9.8232341609973641</v>
      </c>
      <c r="CF43" s="9">
        <f>'T10'!CF43</f>
        <v>10.462858672048226</v>
      </c>
      <c r="CG43" s="9">
        <f>'T10'!CG43</f>
        <v>10.125107755423933</v>
      </c>
      <c r="CH43" s="9">
        <f>'T10'!CH43</f>
        <v>13.92528644907703</v>
      </c>
    </row>
    <row r="44" spans="1:86" x14ac:dyDescent="0.25">
      <c r="A44" s="42" t="s">
        <v>44</v>
      </c>
      <c r="B44" s="28" t="s">
        <v>61</v>
      </c>
      <c r="C44" s="9">
        <f t="shared" si="11"/>
        <v>163.41478295040713</v>
      </c>
      <c r="D44" s="9">
        <f t="shared" si="11"/>
        <v>88.695087688536759</v>
      </c>
      <c r="E44" s="9">
        <f t="shared" si="11"/>
        <v>66.468292648310381</v>
      </c>
      <c r="F44" s="9">
        <f t="shared" si="11"/>
        <v>81.067040107884864</v>
      </c>
      <c r="G44" s="9">
        <f t="shared" si="12"/>
        <v>541.19418005372415</v>
      </c>
      <c r="H44" s="9">
        <v>631.65023347557599</v>
      </c>
      <c r="I44" s="9">
        <f t="shared" si="16"/>
        <v>235.11649468408723</v>
      </c>
      <c r="J44" s="9">
        <f t="shared" si="13"/>
        <v>227.92087709315001</v>
      </c>
      <c r="K44" s="56">
        <f t="shared" si="14"/>
        <v>402.41961239404401</v>
      </c>
      <c r="L44" s="56">
        <f t="shared" si="15"/>
        <v>91.893448373066079</v>
      </c>
      <c r="M44" s="56"/>
      <c r="N44" s="10"/>
      <c r="O44" s="11">
        <v>15.123000000000001</v>
      </c>
      <c r="P44" s="9">
        <v>3.9278388554216868</v>
      </c>
      <c r="Q44" s="9">
        <v>2.9467166416791604</v>
      </c>
      <c r="R44" s="9">
        <v>12.264999999999999</v>
      </c>
      <c r="S44" s="9">
        <v>7.8889105590062112</v>
      </c>
      <c r="T44" s="9">
        <v>1.2153008170339195</v>
      </c>
      <c r="U44" s="9">
        <v>23.673118665018542</v>
      </c>
      <c r="V44" s="9">
        <v>58.424768095120747</v>
      </c>
      <c r="W44" s="9">
        <v>185.70089904317959</v>
      </c>
      <c r="X44" s="9">
        <v>78.012709997549607</v>
      </c>
      <c r="Y44" s="9">
        <v>90.09992059980334</v>
      </c>
      <c r="Z44" s="9">
        <v>61.915996779911374</v>
      </c>
      <c r="AA44" s="9">
        <v>9.3316461977373351</v>
      </c>
      <c r="AB44" s="9">
        <v>89.095428498517052</v>
      </c>
      <c r="AC44" s="9">
        <v>158.73043388570716</v>
      </c>
      <c r="AD44" s="9">
        <v>39.081016016189288</v>
      </c>
      <c r="AE44" s="9">
        <v>15.654044331938977</v>
      </c>
      <c r="AF44" s="9">
        <v>26.836261201076322</v>
      </c>
      <c r="AG44" s="9">
        <v>97.74866248597219</v>
      </c>
      <c r="AH44" s="9">
        <v>44.642832850512946</v>
      </c>
      <c r="AI44" s="9">
        <v>19.197658584374231</v>
      </c>
      <c r="AJ44" s="9">
        <v>3.99674142892338</v>
      </c>
      <c r="AK44" s="9">
        <v>76.320290408207427</v>
      </c>
      <c r="AL44" s="9">
        <v>51.015217586419752</v>
      </c>
      <c r="AM44" s="9">
        <v>26.085208637487636</v>
      </c>
      <c r="AN44" s="9">
        <v>4</v>
      </c>
      <c r="AO44" s="9">
        <v>2.3687988677830543</v>
      </c>
      <c r="AP44" s="9">
        <v>0.38432893426294823</v>
      </c>
      <c r="AQ44" s="9">
        <v>8.6843208165272987</v>
      </c>
      <c r="AR44" s="9">
        <v>0.60563477462028414</v>
      </c>
      <c r="AS44" s="9">
        <v>2.240205</v>
      </c>
      <c r="AT44" s="9">
        <v>3.8165999999999998</v>
      </c>
      <c r="AU44" s="9">
        <v>11.932975783691408</v>
      </c>
      <c r="AV44" s="9">
        <v>50.143951442941464</v>
      </c>
      <c r="AW44" s="9">
        <v>47.641063739443616</v>
      </c>
      <c r="AX44" s="9">
        <v>77.213406687329538</v>
      </c>
      <c r="AY44" s="9">
        <v>36.733432596230003</v>
      </c>
      <c r="AZ44" s="9">
        <v>21.626629999999999</v>
      </c>
      <c r="BA44" s="9">
        <v>20.041909496920002</v>
      </c>
      <c r="BB44" s="9">
        <v>0.66888000000000003</v>
      </c>
      <c r="BC44" s="9">
        <v>17.43553</v>
      </c>
      <c r="BD44" s="9">
        <v>11.416180000000001</v>
      </c>
      <c r="BE44" s="9">
        <v>31.27685</v>
      </c>
      <c r="BF44" s="9">
        <v>0</v>
      </c>
      <c r="BG44" s="9">
        <v>2.991895</v>
      </c>
      <c r="BH44" s="9">
        <v>20.644500000000001</v>
      </c>
      <c r="BI44" s="9">
        <v>13.172409999999999</v>
      </c>
      <c r="BJ44" s="9">
        <v>51.912660000000002</v>
      </c>
      <c r="BK44" s="9">
        <v>4.5643950000000002</v>
      </c>
      <c r="BL44" s="9">
        <v>29.26633</v>
      </c>
      <c r="BM44" s="9">
        <v>26.368390000000002</v>
      </c>
      <c r="BN44" s="9">
        <f>'T10'!BN44</f>
        <v>9.8029891159257883</v>
      </c>
      <c r="BO44" s="9">
        <f>'T10'!BO44</f>
        <v>36.373458613202224</v>
      </c>
      <c r="BP44" s="9">
        <f>'T10'!BP44</f>
        <v>37.160068925435546</v>
      </c>
      <c r="BQ44" s="9">
        <f>'T10'!BQ44</f>
        <v>67.678829368415606</v>
      </c>
      <c r="BR44" s="9">
        <f>'T10'!BR44</f>
        <v>64.971277740503666</v>
      </c>
      <c r="BS44" s="9">
        <f>'T10'!BS44</f>
        <v>41.844668793398398</v>
      </c>
      <c r="BT44" s="9">
        <f>'T10'!BT44</f>
        <v>35.744596261946228</v>
      </c>
      <c r="BU44" s="9">
        <f>'T10'!BU44</f>
        <v>35.107281298654179</v>
      </c>
      <c r="BV44" s="9">
        <f>'T10'!BV44</f>
        <v>13.537327276562326</v>
      </c>
      <c r="BW44" s="9">
        <f>'T10'!BW44</f>
        <v>17.469239934589659</v>
      </c>
      <c r="BX44" s="9">
        <f>'T10'!BX44</f>
        <v>6.4783079313479108</v>
      </c>
      <c r="BY44" s="9">
        <f>'T10'!BY44</f>
        <v>8.4299878748578205</v>
      </c>
      <c r="BZ44" s="9">
        <f>'T10'!BZ44</f>
        <v>22.616768453708833</v>
      </c>
      <c r="CA44" s="9">
        <f>'T10'!CA44</f>
        <v>9.8081415365226867</v>
      </c>
      <c r="CB44" s="9">
        <f>'T10'!CB44</f>
        <v>0</v>
      </c>
      <c r="CC44" s="9">
        <f>'T10'!CC44</f>
        <v>0</v>
      </c>
      <c r="CD44" s="9">
        <f>'T10'!CD44</f>
        <v>0</v>
      </c>
      <c r="CE44" s="9">
        <f>'T10'!CE44</f>
        <v>0</v>
      </c>
      <c r="CF44" s="9">
        <f>'T10'!CF44</f>
        <v>0</v>
      </c>
      <c r="CG44" s="9">
        <f>'T10'!CG44</f>
        <v>13.607690909232804</v>
      </c>
      <c r="CH44" s="9">
        <f>'T10'!CH44</f>
        <v>13.483311732806376</v>
      </c>
    </row>
    <row r="45" spans="1:86" x14ac:dyDescent="0.25">
      <c r="A45" s="42" t="s">
        <v>45</v>
      </c>
      <c r="B45" s="28" t="s">
        <v>61</v>
      </c>
      <c r="C45" s="9">
        <f t="shared" si="11"/>
        <v>408.88314822871951</v>
      </c>
      <c r="D45" s="9">
        <f t="shared" si="11"/>
        <v>835.79353889279548</v>
      </c>
      <c r="E45" s="9">
        <f t="shared" si="11"/>
        <v>951.24512382828539</v>
      </c>
      <c r="F45" s="9">
        <f t="shared" si="11"/>
        <v>1005.0028308315394</v>
      </c>
      <c r="G45" s="9">
        <f t="shared" si="12"/>
        <v>1051.7788205461839</v>
      </c>
      <c r="H45" s="9">
        <v>1157.9822608865782</v>
      </c>
      <c r="I45" s="9">
        <f t="shared" si="16"/>
        <v>1275.8715154909085</v>
      </c>
      <c r="J45" s="9">
        <f t="shared" si="13"/>
        <v>886.79773056384897</v>
      </c>
      <c r="K45" s="56">
        <f t="shared" si="14"/>
        <v>1124.0831205545314</v>
      </c>
      <c r="L45" s="56">
        <f t="shared" si="15"/>
        <v>1748.5688999069082</v>
      </c>
      <c r="M45" s="56"/>
      <c r="N45" s="10"/>
      <c r="O45" s="11">
        <v>82.725435313642052</v>
      </c>
      <c r="P45" s="9">
        <v>80.244734721356764</v>
      </c>
      <c r="Q45" s="9">
        <v>84.947821114072227</v>
      </c>
      <c r="R45" s="9">
        <v>92.460842299626407</v>
      </c>
      <c r="S45" s="9">
        <v>88.415176978918666</v>
      </c>
      <c r="T45" s="9">
        <v>82.562887644801975</v>
      </c>
      <c r="U45" s="9">
        <v>90.205357901481477</v>
      </c>
      <c r="V45" s="9">
        <v>89.591096874784753</v>
      </c>
      <c r="W45" s="9">
        <v>92.144019620807825</v>
      </c>
      <c r="X45" s="9">
        <v>90.334419084435723</v>
      </c>
      <c r="Y45" s="9">
        <v>87.302939358636465</v>
      </c>
      <c r="Z45" s="9">
        <v>90.844089633619632</v>
      </c>
      <c r="AA45" s="9">
        <v>93.688797266995067</v>
      </c>
      <c r="AB45" s="9">
        <v>91.427790656717164</v>
      </c>
      <c r="AC45" s="9">
        <v>93.970903142411458</v>
      </c>
      <c r="AD45" s="9">
        <v>91.257152017037043</v>
      </c>
      <c r="AE45" s="9">
        <v>96.975347545476879</v>
      </c>
      <c r="AF45" s="9">
        <v>89.865698803074679</v>
      </c>
      <c r="AG45" s="9">
        <v>92.142071380014599</v>
      </c>
      <c r="AH45" s="9">
        <v>123.41750512521443</v>
      </c>
      <c r="AI45" s="9">
        <v>97.852247301275767</v>
      </c>
      <c r="AJ45" s="9">
        <v>94.19531923639498</v>
      </c>
      <c r="AK45" s="9">
        <v>94.809776726287254</v>
      </c>
      <c r="AL45" s="9">
        <v>98.379651685679008</v>
      </c>
      <c r="AM45" s="9">
        <v>103.24445485583578</v>
      </c>
      <c r="AN45" s="9">
        <v>107</v>
      </c>
      <c r="AO45" s="9">
        <v>91.84703603574107</v>
      </c>
      <c r="AP45" s="9">
        <v>123.85762685184261</v>
      </c>
      <c r="AQ45" s="9">
        <v>101.73695049434333</v>
      </c>
      <c r="AR45" s="9">
        <v>117.95352715262126</v>
      </c>
      <c r="AS45" s="9">
        <v>102.51630314645475</v>
      </c>
      <c r="AT45" s="9">
        <v>102.90931097266292</v>
      </c>
      <c r="AU45" s="9">
        <v>103.59904261328124</v>
      </c>
      <c r="AV45" s="9">
        <v>100.25412439793408</v>
      </c>
      <c r="AW45" s="9">
        <v>108.0440521117735</v>
      </c>
      <c r="AX45" s="9">
        <v>112.90908685841808</v>
      </c>
      <c r="AY45" s="9">
        <v>105.66304695170399</v>
      </c>
      <c r="AZ45" s="9">
        <v>76.512092600000003</v>
      </c>
      <c r="BA45" s="9">
        <v>69.489433112145008</v>
      </c>
      <c r="BB45" s="9">
        <v>69.081772799999996</v>
      </c>
      <c r="BC45" s="9">
        <v>70.570637000000005</v>
      </c>
      <c r="BD45" s="9">
        <v>67.444403199999996</v>
      </c>
      <c r="BE45" s="9">
        <v>72.605566799999991</v>
      </c>
      <c r="BF45" s="9">
        <v>70.312193999999991</v>
      </c>
      <c r="BG45" s="9">
        <v>69.486326099999999</v>
      </c>
      <c r="BH45" s="9">
        <v>72.252195999999998</v>
      </c>
      <c r="BI45" s="9">
        <v>70.282616000000004</v>
      </c>
      <c r="BJ45" s="9">
        <v>73.097446000000005</v>
      </c>
      <c r="BK45" s="9">
        <v>68.076906000000008</v>
      </c>
      <c r="BL45" s="9">
        <v>73.842022</v>
      </c>
      <c r="BM45" s="9">
        <v>77.038654000000008</v>
      </c>
      <c r="BN45" s="9">
        <f>'T10'!BN45</f>
        <v>74.033397524592203</v>
      </c>
      <c r="BO45" s="9">
        <f>'T10'!BO45</f>
        <v>76.354859878510624</v>
      </c>
      <c r="BP45" s="9">
        <f>'T10'!BP45</f>
        <v>74.294453508587836</v>
      </c>
      <c r="BQ45" s="9">
        <f>'T10'!BQ45</f>
        <v>90.540326864328208</v>
      </c>
      <c r="BR45" s="9">
        <f>'T10'!BR45</f>
        <v>103.6820273385248</v>
      </c>
      <c r="BS45" s="9">
        <f>'T10'!BS45</f>
        <v>103.56885554358981</v>
      </c>
      <c r="BT45" s="9">
        <f>'T10'!BT45</f>
        <v>123.30215055792618</v>
      </c>
      <c r="BU45" s="9">
        <f>'T10'!BU45</f>
        <v>122.03706078003368</v>
      </c>
      <c r="BV45" s="9">
        <f>'T10'!BV45</f>
        <v>137.31240655843794</v>
      </c>
      <c r="BW45" s="9">
        <f>'T10'!BW45</f>
        <v>134.69976238621524</v>
      </c>
      <c r="BX45" s="9">
        <f>'T10'!BX45</f>
        <v>137.91886300475861</v>
      </c>
      <c r="BY45" s="9">
        <f>'T10'!BY45</f>
        <v>150.70116941442205</v>
      </c>
      <c r="BZ45" s="9">
        <f>'T10'!BZ45</f>
        <v>148.17367391612439</v>
      </c>
      <c r="CA45" s="9">
        <f>'T10'!CA45</f>
        <v>148.50538540456074</v>
      </c>
      <c r="CB45" s="9">
        <f>'T10'!CB45</f>
        <v>148.80988648894709</v>
      </c>
      <c r="CC45" s="9">
        <f>'T10'!CC45</f>
        <v>146.30856794324089</v>
      </c>
      <c r="CD45" s="9">
        <f>'T10'!CD45</f>
        <v>149.27579446339942</v>
      </c>
      <c r="CE45" s="9">
        <f>'T10'!CE45</f>
        <v>149.59297748365938</v>
      </c>
      <c r="CF45" s="9">
        <f>'T10'!CF45</f>
        <v>137.1409543460797</v>
      </c>
      <c r="CG45" s="9">
        <f>'T10'!CG45</f>
        <v>144.91829202885097</v>
      </c>
      <c r="CH45" s="9">
        <f>'T10'!CH45</f>
        <v>152.5235730266495</v>
      </c>
    </row>
    <row r="46" spans="1:86" x14ac:dyDescent="0.25">
      <c r="A46" s="42" t="s">
        <v>46</v>
      </c>
      <c r="B46" s="28" t="s">
        <v>61</v>
      </c>
      <c r="C46" s="9">
        <f t="shared" si="11"/>
        <v>65.847892211201582</v>
      </c>
      <c r="D46" s="9">
        <f t="shared" si="11"/>
        <v>85.549641537756884</v>
      </c>
      <c r="E46" s="9">
        <f t="shared" si="11"/>
        <v>95.864896610262832</v>
      </c>
      <c r="F46" s="9">
        <f t="shared" si="11"/>
        <v>116.09857327133916</v>
      </c>
      <c r="G46" s="9">
        <f t="shared" si="12"/>
        <v>168.69814494504877</v>
      </c>
      <c r="H46" s="9">
        <v>187.27649680345186</v>
      </c>
      <c r="I46" s="9">
        <f t="shared" si="16"/>
        <v>216.37374992135781</v>
      </c>
      <c r="J46" s="9">
        <f t="shared" si="13"/>
        <v>322.76933794997996</v>
      </c>
      <c r="K46" s="56">
        <f t="shared" si="14"/>
        <v>219.85401528419226</v>
      </c>
      <c r="L46" s="56">
        <f t="shared" si="15"/>
        <v>213.49047281100667</v>
      </c>
      <c r="M46" s="56"/>
      <c r="N46" s="10"/>
      <c r="O46" s="11">
        <v>9.9807981346683352</v>
      </c>
      <c r="P46" s="9">
        <v>11.527931842462312</v>
      </c>
      <c r="Q46" s="9">
        <v>15.832999032876712</v>
      </c>
      <c r="R46" s="9">
        <v>8.6964313686176844</v>
      </c>
      <c r="S46" s="9">
        <v>14.188419118303573</v>
      </c>
      <c r="T46" s="9">
        <v>16.847038142821781</v>
      </c>
      <c r="U46" s="9">
        <v>16.105169553333333</v>
      </c>
      <c r="V46" s="9">
        <v>15.662871824600245</v>
      </c>
      <c r="W46" s="9">
        <v>18.129853373806608</v>
      </c>
      <c r="X46" s="9">
        <v>17.364925872669282</v>
      </c>
      <c r="Y46" s="9">
        <v>14.114574385183362</v>
      </c>
      <c r="Z46" s="9">
        <v>10.247132295705521</v>
      </c>
      <c r="AA46" s="9">
        <v>6.8466433918719209</v>
      </c>
      <c r="AB46" s="9">
        <v>5.6259767499379185</v>
      </c>
      <c r="AC46" s="9">
        <v>6.296864674064838</v>
      </c>
      <c r="AD46" s="9">
        <v>14.718864249135802</v>
      </c>
      <c r="AE46" s="9">
        <v>23.251082283431661</v>
      </c>
      <c r="AF46" s="9">
        <v>16.317234415080527</v>
      </c>
      <c r="AG46" s="9">
        <v>15.361949310965231</v>
      </c>
      <c r="AH46" s="9">
        <v>17.239470436804705</v>
      </c>
      <c r="AI46" s="9">
        <v>16.190284592737978</v>
      </c>
      <c r="AJ46" s="9">
        <v>31.123442752277764</v>
      </c>
      <c r="AK46" s="9">
        <v>16.892106340970685</v>
      </c>
      <c r="AL46" s="9">
        <v>17.412577606172842</v>
      </c>
      <c r="AM46" s="9">
        <v>17.628352484421363</v>
      </c>
      <c r="AN46" s="9">
        <v>6</v>
      </c>
      <c r="AO46" s="9">
        <v>7.882990801299675</v>
      </c>
      <c r="AP46" s="9">
        <v>11.360414971115539</v>
      </c>
      <c r="AQ46" s="9">
        <v>12.246017721347762</v>
      </c>
      <c r="AR46" s="9">
        <v>18.243381907153356</v>
      </c>
      <c r="AS46" s="9">
        <v>40.811147296332514</v>
      </c>
      <c r="AT46" s="9">
        <v>17.566680386136198</v>
      </c>
      <c r="AU46" s="9">
        <v>7.0459771406249994</v>
      </c>
      <c r="AV46" s="9">
        <v>32.430727148303006</v>
      </c>
      <c r="AW46" s="9">
        <v>20.752426625186288</v>
      </c>
      <c r="AX46" s="9">
        <v>24.405633439437143</v>
      </c>
      <c r="AY46" s="9">
        <v>16.41939217669</v>
      </c>
      <c r="AZ46" s="9">
        <v>12.72293</v>
      </c>
      <c r="BA46" s="9">
        <v>17.271525773290001</v>
      </c>
      <c r="BB46" s="9">
        <v>22.821349999999999</v>
      </c>
      <c r="BC46" s="9">
        <v>34.287669999999999</v>
      </c>
      <c r="BD46" s="9">
        <v>48.510730000000002</v>
      </c>
      <c r="BE46" s="9">
        <v>36.355060000000002</v>
      </c>
      <c r="BF46" s="9">
        <v>24.691510000000001</v>
      </c>
      <c r="BG46" s="9">
        <v>23.74372</v>
      </c>
      <c r="BH46" s="9">
        <v>45.107999999999997</v>
      </c>
      <c r="BI46" s="9">
        <v>25.287099999999999</v>
      </c>
      <c r="BJ46" s="9">
        <v>15.55035</v>
      </c>
      <c r="BK46" s="9">
        <v>12.243270000000001</v>
      </c>
      <c r="BL46" s="9">
        <v>12.42479</v>
      </c>
      <c r="BM46" s="9">
        <v>13.455410000000001</v>
      </c>
      <c r="BN46" s="9">
        <f>'T10'!BN46</f>
        <v>13.948805418254265</v>
      </c>
      <c r="BO46" s="9">
        <f>'T10'!BO46</f>
        <v>24.364287617486905</v>
      </c>
      <c r="BP46" s="9">
        <f>'T10'!BP46</f>
        <v>29.162831302480015</v>
      </c>
      <c r="BQ46" s="9">
        <f>'T10'!BQ46</f>
        <v>20.108401042758764</v>
      </c>
      <c r="BR46" s="9">
        <f>'T10'!BR46</f>
        <v>16.046903029461394</v>
      </c>
      <c r="BS46" s="9">
        <f>'T10'!BS46</f>
        <v>20.52821916372049</v>
      </c>
      <c r="BT46" s="9">
        <f>'T10'!BT46</f>
        <v>19.484708147178505</v>
      </c>
      <c r="BU46" s="9">
        <f>'T10'!BU46</f>
        <v>21.726454768274177</v>
      </c>
      <c r="BV46" s="9">
        <f>'T10'!BV46</f>
        <v>16.359934794577747</v>
      </c>
      <c r="BW46" s="9">
        <f>'T10'!BW46</f>
        <v>10.933054837672046</v>
      </c>
      <c r="BX46" s="9">
        <f>'T10'!BX46</f>
        <v>8.8790713807767041</v>
      </c>
      <c r="BY46" s="9">
        <f>'T10'!BY46</f>
        <v>7.1459131202697579</v>
      </c>
      <c r="BZ46" s="9">
        <f>'T10'!BZ46</f>
        <v>12.721365774948115</v>
      </c>
      <c r="CA46" s="9">
        <f>'T10'!CA46</f>
        <v>22.494569641144253</v>
      </c>
      <c r="CB46" s="9">
        <f>'T10'!CB46</f>
        <v>24.397528682741115</v>
      </c>
      <c r="CC46" s="9">
        <f>'T10'!CC46</f>
        <v>21.709260984184485</v>
      </c>
      <c r="CD46" s="9">
        <f>'T10'!CD46</f>
        <v>18.188617114901383</v>
      </c>
      <c r="CE46" s="9">
        <f>'T10'!CE46</f>
        <v>22.096029793287165</v>
      </c>
      <c r="CF46" s="9">
        <f>'T10'!CF46</f>
        <v>27.447173365780287</v>
      </c>
      <c r="CG46" s="9">
        <f>'T10'!CG46</f>
        <v>19.804518775762556</v>
      </c>
      <c r="CH46" s="9">
        <f>'T10'!CH46</f>
        <v>17.673369339538834</v>
      </c>
    </row>
    <row r="47" spans="1:86" x14ac:dyDescent="0.25">
      <c r="A47" s="42" t="s">
        <v>47</v>
      </c>
      <c r="B47" s="28" t="s">
        <v>61</v>
      </c>
      <c r="C47" s="9">
        <f t="shared" si="11"/>
        <v>2200.73599367925</v>
      </c>
      <c r="D47" s="9">
        <f t="shared" si="11"/>
        <v>2515.1791037009161</v>
      </c>
      <c r="E47" s="9">
        <f t="shared" si="11"/>
        <v>2802.802905577722</v>
      </c>
      <c r="F47" s="9">
        <f t="shared" si="11"/>
        <v>3641.8121604380476</v>
      </c>
      <c r="G47" s="9">
        <f t="shared" si="12"/>
        <v>3838.2252714303263</v>
      </c>
      <c r="H47" s="9">
        <v>4017.4215770476944</v>
      </c>
      <c r="I47" s="9">
        <f t="shared" si="16"/>
        <v>4473.7491240227118</v>
      </c>
      <c r="J47" s="9">
        <f t="shared" si="13"/>
        <v>5574.7225831221986</v>
      </c>
      <c r="K47" s="56">
        <f t="shared" si="14"/>
        <v>6696.0487835317299</v>
      </c>
      <c r="L47" s="56">
        <f t="shared" si="15"/>
        <v>8448.4898984976535</v>
      </c>
      <c r="M47" s="56"/>
      <c r="N47" s="10"/>
      <c r="O47" s="11">
        <v>344.82994479424286</v>
      </c>
      <c r="P47" s="9">
        <v>238.11096841306534</v>
      </c>
      <c r="Q47" s="9">
        <v>301.48425271457035</v>
      </c>
      <c r="R47" s="9">
        <v>312.27472352777085</v>
      </c>
      <c r="S47" s="9">
        <v>302.42883882837299</v>
      </c>
      <c r="T47" s="9">
        <v>302.73318532871286</v>
      </c>
      <c r="U47" s="9">
        <v>324.55405578617285</v>
      </c>
      <c r="V47" s="9">
        <v>409.44901889348091</v>
      </c>
      <c r="W47" s="9">
        <v>296.6794348070992</v>
      </c>
      <c r="X47" s="9">
        <v>313.93074804931302</v>
      </c>
      <c r="Y47" s="9">
        <v>307.46744513856754</v>
      </c>
      <c r="Z47" s="9">
        <v>384.28265514895708</v>
      </c>
      <c r="AA47" s="9">
        <v>317.1791568906404</v>
      </c>
      <c r="AB47" s="9">
        <v>331.72918357754156</v>
      </c>
      <c r="AC47" s="9">
        <v>324.82545139431915</v>
      </c>
      <c r="AD47" s="9">
        <v>300.91959436500741</v>
      </c>
      <c r="AE47" s="9">
        <v>333.43051606880039</v>
      </c>
      <c r="AF47" s="9">
        <v>318.81177149897019</v>
      </c>
      <c r="AG47" s="9">
        <v>388.53503881472892</v>
      </c>
      <c r="AH47" s="9">
        <v>350.13121367551582</v>
      </c>
      <c r="AI47" s="9">
        <v>326.42943572129536</v>
      </c>
      <c r="AJ47" s="9">
        <v>344.08394561585817</v>
      </c>
      <c r="AK47" s="9">
        <v>307.32929696550877</v>
      </c>
      <c r="AL47" s="9">
        <v>374.01697245950862</v>
      </c>
      <c r="AM47" s="9">
        <v>333.94633958348419</v>
      </c>
      <c r="AN47" s="9">
        <v>200</v>
      </c>
      <c r="AO47" s="9">
        <v>447.32756619069232</v>
      </c>
      <c r="AP47" s="9">
        <v>373.79435907644427</v>
      </c>
      <c r="AQ47" s="9">
        <v>496.85970965248401</v>
      </c>
      <c r="AR47" s="9">
        <v>435.25775567114158</v>
      </c>
      <c r="AS47" s="9">
        <v>425.94472572811742</v>
      </c>
      <c r="AT47" s="9">
        <v>374.45979159824265</v>
      </c>
      <c r="AU47" s="9">
        <v>363.14590829907223</v>
      </c>
      <c r="AV47" s="9">
        <v>350.14265548352188</v>
      </c>
      <c r="AW47" s="9">
        <v>292.31628485096871</v>
      </c>
      <c r="AX47" s="9">
        <v>380.55402788854212</v>
      </c>
      <c r="AY47" s="9">
        <v>404.80630125019997</v>
      </c>
      <c r="AZ47" s="9">
        <v>405.7894</v>
      </c>
      <c r="BA47" s="9">
        <v>467.80838187199998</v>
      </c>
      <c r="BB47" s="9">
        <v>446.07420000000002</v>
      </c>
      <c r="BC47" s="9">
        <v>461.29050000000001</v>
      </c>
      <c r="BD47" s="9">
        <v>450.22370000000001</v>
      </c>
      <c r="BE47" s="9">
        <v>442.29969999999997</v>
      </c>
      <c r="BF47" s="9">
        <v>425.01429999999999</v>
      </c>
      <c r="BG47" s="9">
        <v>727.83029999999997</v>
      </c>
      <c r="BH47" s="9">
        <v>393.16210000000001</v>
      </c>
      <c r="BI47" s="9">
        <v>560.95839999999998</v>
      </c>
      <c r="BJ47" s="9">
        <v>389.46530000000001</v>
      </c>
      <c r="BK47" s="9">
        <v>511.23509999999999</v>
      </c>
      <c r="BL47" s="9">
        <v>492.40370000000001</v>
      </c>
      <c r="BM47" s="9">
        <v>500.8057</v>
      </c>
      <c r="BN47" s="9">
        <f>'T10'!BN47</f>
        <v>635.26945473863782</v>
      </c>
      <c r="BO47" s="9">
        <f>'T10'!BO47</f>
        <v>612.8125357203927</v>
      </c>
      <c r="BP47" s="9">
        <f>'T10'!BP47</f>
        <v>629.03626454172002</v>
      </c>
      <c r="BQ47" s="9">
        <f>'T10'!BQ47</f>
        <v>561.34532008589042</v>
      </c>
      <c r="BR47" s="9">
        <f>'T10'!BR47</f>
        <v>556.97414324021463</v>
      </c>
      <c r="BS47" s="9">
        <f>'T10'!BS47</f>
        <v>525.30777095975168</v>
      </c>
      <c r="BT47" s="9">
        <f>'T10'!BT47</f>
        <v>610.59847447616642</v>
      </c>
      <c r="BU47" s="9">
        <f>'T10'!BU47</f>
        <v>393.71961475639927</v>
      </c>
      <c r="BV47" s="9">
        <f>'T10'!BV47</f>
        <v>666.54070501255796</v>
      </c>
      <c r="BW47" s="9">
        <f>'T10'!BW47</f>
        <v>657.30314813447399</v>
      </c>
      <c r="BX47" s="9">
        <f>'T10'!BX47</f>
        <v>483.84797496852337</v>
      </c>
      <c r="BY47" s="9">
        <f>'T10'!BY47</f>
        <v>701.09000168256955</v>
      </c>
      <c r="BZ47" s="9">
        <f>'T10'!BZ47</f>
        <v>694.58991781236057</v>
      </c>
      <c r="CA47" s="9">
        <f>'T10'!CA47</f>
        <v>764.02253051148352</v>
      </c>
      <c r="CB47" s="9">
        <f>'T10'!CB47</f>
        <v>656.68937379783529</v>
      </c>
      <c r="CC47" s="9">
        <f>'T10'!CC47</f>
        <v>942.49243883943143</v>
      </c>
      <c r="CD47" s="9">
        <f>'T10'!CD47</f>
        <v>757.52960458075597</v>
      </c>
      <c r="CE47" s="9">
        <f>'T10'!CE47</f>
        <v>594.93612149764658</v>
      </c>
      <c r="CF47" s="9">
        <f>'T10'!CF47</f>
        <v>726.17423076654825</v>
      </c>
      <c r="CG47" s="9">
        <f>'T10'!CG47</f>
        <v>691.84865950692188</v>
      </c>
      <c r="CH47" s="9">
        <f>'T10'!CH47</f>
        <v>777.9658963991036</v>
      </c>
    </row>
    <row r="48" spans="1:86" s="30" customFormat="1" x14ac:dyDescent="0.25">
      <c r="A48" s="23" t="s">
        <v>57</v>
      </c>
      <c r="B48" s="44" t="s">
        <v>61</v>
      </c>
      <c r="C48" s="1">
        <f>SUM(C34:C47)</f>
        <v>5386.4386287714788</v>
      </c>
      <c r="D48" s="1">
        <f>SUM(D34:D47)</f>
        <v>6379.8409642317911</v>
      </c>
      <c r="E48" s="1">
        <f>SUM(E34:E47)</f>
        <v>7491.1777656455561</v>
      </c>
      <c r="F48" s="1">
        <f>SUM(F34:F47)</f>
        <v>8950.7916084655808</v>
      </c>
      <c r="G48" s="1">
        <f>SUM(G34:G47)</f>
        <v>10266.488386374038</v>
      </c>
      <c r="H48" s="1">
        <v>11641.20843505441</v>
      </c>
      <c r="I48" s="1">
        <f t="shared" si="16"/>
        <v>12242.421763187913</v>
      </c>
      <c r="J48" s="1">
        <f t="shared" si="13"/>
        <v>13615.076587270223</v>
      </c>
      <c r="K48" s="1">
        <f>SUM(BK48:BV48)</f>
        <v>16876.411639668266</v>
      </c>
      <c r="L48" s="1">
        <f t="shared" si="15"/>
        <v>20530.453347561648</v>
      </c>
      <c r="M48" s="1"/>
      <c r="N48" s="19"/>
      <c r="O48" s="23">
        <f t="shared" ref="O48:AL48" si="17">SUM(O34:O47)</f>
        <v>818.22474738197764</v>
      </c>
      <c r="P48" s="1">
        <f t="shared" si="17"/>
        <v>622.90605312170305</v>
      </c>
      <c r="Q48" s="1">
        <f t="shared" si="17"/>
        <v>779.13574399659819</v>
      </c>
      <c r="R48" s="1">
        <f t="shared" si="17"/>
        <v>802.1641855930261</v>
      </c>
      <c r="S48" s="1">
        <f t="shared" si="17"/>
        <v>829.36783231223035</v>
      </c>
      <c r="T48" s="1">
        <f t="shared" si="17"/>
        <v>821.93664892445963</v>
      </c>
      <c r="U48" s="1">
        <f t="shared" si="17"/>
        <v>855.35174311662342</v>
      </c>
      <c r="V48" s="1">
        <f t="shared" si="17"/>
        <v>957.82678232464116</v>
      </c>
      <c r="W48" s="1">
        <f t="shared" si="17"/>
        <v>969.87766135627635</v>
      </c>
      <c r="X48" s="1">
        <f t="shared" si="17"/>
        <v>920.34576800341563</v>
      </c>
      <c r="Y48" s="1">
        <f t="shared" si="17"/>
        <v>934.0532269475907</v>
      </c>
      <c r="Z48" s="1">
        <f t="shared" si="17"/>
        <v>955.29799329549428</v>
      </c>
      <c r="AA48" s="1">
        <f t="shared" si="17"/>
        <v>854.98275104601316</v>
      </c>
      <c r="AB48" s="1">
        <f t="shared" si="17"/>
        <v>944.90839622911062</v>
      </c>
      <c r="AC48" s="1">
        <f t="shared" si="17"/>
        <v>923.66412855547514</v>
      </c>
      <c r="AD48" s="1">
        <f t="shared" si="17"/>
        <v>928.70990144106827</v>
      </c>
      <c r="AE48" s="1">
        <f t="shared" si="17"/>
        <v>996.20118694662051</v>
      </c>
      <c r="AF48" s="1">
        <f t="shared" si="17"/>
        <v>981.21379156704018</v>
      </c>
      <c r="AG48" s="1">
        <f t="shared" si="17"/>
        <v>1057.537214612722</v>
      </c>
      <c r="AH48" s="1">
        <f t="shared" si="17"/>
        <v>1031.9259516554189</v>
      </c>
      <c r="AI48" s="1">
        <f t="shared" si="17"/>
        <v>967.51826211724949</v>
      </c>
      <c r="AJ48" s="1">
        <f t="shared" si="17"/>
        <v>927.34406984039856</v>
      </c>
      <c r="AK48" s="1">
        <f t="shared" si="17"/>
        <v>953.53649972059975</v>
      </c>
      <c r="AL48" s="1">
        <f t="shared" si="17"/>
        <v>1073.6662813226962</v>
      </c>
      <c r="AM48" s="1">
        <v>993.25214144921119</v>
      </c>
      <c r="AN48" s="1">
        <v>740</v>
      </c>
      <c r="AO48" s="1">
        <v>1071.159870076016</v>
      </c>
      <c r="AP48" s="1">
        <v>1047.5992458874503</v>
      </c>
      <c r="AQ48" s="1">
        <v>1163.1456434015413</v>
      </c>
      <c r="AR48" s="1">
        <v>1078.6985685072514</v>
      </c>
      <c r="AS48" s="1">
        <v>1091.259492406846</v>
      </c>
      <c r="AT48" s="1">
        <v>1000.0716184103002</v>
      </c>
      <c r="AU48" s="1">
        <v>967.38144694433595</v>
      </c>
      <c r="AV48" s="1">
        <v>1002.9876097341369</v>
      </c>
      <c r="AW48" s="1">
        <v>979.7523475551418</v>
      </c>
      <c r="AX48" s="1">
        <v>1107.1137788156807</v>
      </c>
      <c r="AY48" s="1">
        <f>SUM(AY34:AY47)</f>
        <v>1087.2622670966989</v>
      </c>
      <c r="AZ48" s="1">
        <f>SUM(AZ34:AZ47)</f>
        <v>926.25743869999997</v>
      </c>
      <c r="BA48" s="1">
        <f>SUM(BA34:BA47)</f>
        <v>1164.6694505735234</v>
      </c>
      <c r="BB48" s="1">
        <f>SUM(BB34:BB47)</f>
        <v>1076.2929050999999</v>
      </c>
      <c r="BC48" s="1">
        <f>SUM(BC34:BC47)</f>
        <v>1180.1753652</v>
      </c>
      <c r="BD48" s="1">
        <v>1166.3558161000001</v>
      </c>
      <c r="BE48" s="1">
        <v>1125.4630849999999</v>
      </c>
      <c r="BF48" s="1">
        <v>1105.8740851</v>
      </c>
      <c r="BG48" s="1">
        <v>1359.0722983999999</v>
      </c>
      <c r="BH48" s="1">
        <v>1070.9678921999998</v>
      </c>
      <c r="BI48" s="1">
        <v>1245.7004774</v>
      </c>
      <c r="BJ48" s="1">
        <v>1106.9855063999998</v>
      </c>
      <c r="BK48" s="1">
        <v>1235.6855236000001</v>
      </c>
      <c r="BL48" s="1">
        <f>'T10'!BL48</f>
        <v>1299.8130559792669</v>
      </c>
      <c r="BM48" s="1">
        <v>1250.9870793</v>
      </c>
      <c r="BN48" s="1">
        <f>'T10'!BN48</f>
        <v>1381.5163225827419</v>
      </c>
      <c r="BO48" s="1">
        <f>'T10'!BO48</f>
        <v>1598.4267687530485</v>
      </c>
      <c r="BP48" s="1">
        <f>'T10'!BP48</f>
        <v>1531.0556209449171</v>
      </c>
      <c r="BQ48" s="1">
        <f>'T10'!BQ48</f>
        <v>1444.988609025836</v>
      </c>
      <c r="BR48" s="1">
        <f>'T10'!BR48</f>
        <v>1523.4460205096225</v>
      </c>
      <c r="BS48" s="1">
        <f>'T10'!BS48</f>
        <v>1404.2543802670391</v>
      </c>
      <c r="BT48" s="1">
        <f>'T10'!BT48</f>
        <v>1486.2351052914707</v>
      </c>
      <c r="BU48" s="1">
        <f>'T10'!BU48</f>
        <v>1086.4465464051161</v>
      </c>
      <c r="BV48" s="1">
        <f>'T10'!BV48</f>
        <v>1633.5566070092082</v>
      </c>
      <c r="BW48" s="1">
        <f>'T10'!BW48</f>
        <v>1662.6205246941681</v>
      </c>
      <c r="BX48" s="1">
        <f>'T10'!BX48</f>
        <v>1304.6602665092391</v>
      </c>
      <c r="BY48" s="1">
        <f>'T10'!BY48</f>
        <v>1620.8056958914224</v>
      </c>
      <c r="BZ48" s="1">
        <f>'T10'!BZ48</f>
        <v>1726.2980772452529</v>
      </c>
      <c r="CA48" s="1">
        <f>'T10'!CA48</f>
        <v>1908.4241372606486</v>
      </c>
      <c r="CB48" s="1">
        <f>'T10'!CB48</f>
        <v>1739.9845255565558</v>
      </c>
      <c r="CC48" s="1">
        <f>'T10'!CC48</f>
        <v>1913.0190902209142</v>
      </c>
      <c r="CD48" s="1">
        <f>'T10'!CD48</f>
        <v>1779.4137421562352</v>
      </c>
      <c r="CE48" s="1">
        <f>'T10'!CE48</f>
        <v>1528.3626227539958</v>
      </c>
      <c r="CF48" s="1">
        <f>'T10'!CF48</f>
        <v>1778.9878534689012</v>
      </c>
      <c r="CG48" s="1">
        <f>'T10'!CG48</f>
        <v>1730.1755531937381</v>
      </c>
      <c r="CH48" s="1">
        <f>'T10'!CH48</f>
        <v>1837.7012586105791</v>
      </c>
    </row>
    <row r="49" spans="1:86" x14ac:dyDescent="0.25">
      <c r="A49" s="9" t="s">
        <v>0</v>
      </c>
      <c r="C49" s="18">
        <v>4053</v>
      </c>
      <c r="D49" s="9">
        <v>4039</v>
      </c>
      <c r="E49" s="9">
        <v>3995</v>
      </c>
      <c r="F49" s="9">
        <v>3995</v>
      </c>
      <c r="G49" s="9">
        <v>4075</v>
      </c>
      <c r="H49" s="9">
        <v>4050</v>
      </c>
      <c r="I49" s="9">
        <f>AVERAGE(AM49:AX49)</f>
        <v>4053.3333333333335</v>
      </c>
      <c r="J49" s="9">
        <f>AVERAGE(AY49:BJ49)</f>
        <v>4045.0960573476696</v>
      </c>
      <c r="K49" s="9">
        <f>AVERAGE(BK49:BV49)</f>
        <v>4044.8154953917042</v>
      </c>
      <c r="L49" s="9">
        <f>AVERAGE(BW49:CH49)</f>
        <v>4051.9758064516132</v>
      </c>
      <c r="O49" s="9">
        <v>3995</v>
      </c>
      <c r="P49" s="9">
        <v>3980</v>
      </c>
      <c r="Q49" s="9">
        <v>4015</v>
      </c>
      <c r="R49" s="9">
        <v>4015</v>
      </c>
      <c r="S49" s="9">
        <v>4032</v>
      </c>
      <c r="T49" s="9">
        <v>4040</v>
      </c>
      <c r="U49" s="9">
        <v>4050</v>
      </c>
      <c r="V49" s="9">
        <v>4065</v>
      </c>
      <c r="W49" s="9">
        <v>4085</v>
      </c>
      <c r="X49" s="9">
        <v>4076</v>
      </c>
      <c r="Y49" s="9">
        <v>4063</v>
      </c>
      <c r="Z49" s="9">
        <v>4075</v>
      </c>
      <c r="AA49" s="9">
        <v>4060</v>
      </c>
      <c r="AB49" s="9">
        <v>4027</v>
      </c>
      <c r="AC49" s="9">
        <v>4010</v>
      </c>
      <c r="AD49" s="9">
        <v>4050</v>
      </c>
      <c r="AE49" s="9">
        <v>4068</v>
      </c>
      <c r="AF49" s="9">
        <v>4098</v>
      </c>
      <c r="AG49" s="9">
        <v>4113</v>
      </c>
      <c r="AH49" s="9">
        <v>4081</v>
      </c>
      <c r="AI49" s="9">
        <v>4076</v>
      </c>
      <c r="AJ49" s="9">
        <v>4061</v>
      </c>
      <c r="AK49" s="9">
        <v>4044</v>
      </c>
      <c r="AL49" s="9">
        <v>4050</v>
      </c>
      <c r="AM49" s="9">
        <v>4044</v>
      </c>
      <c r="AN49" s="9">
        <v>4023</v>
      </c>
      <c r="AO49" s="9">
        <v>4001</v>
      </c>
      <c r="AP49" s="9">
        <v>4016</v>
      </c>
      <c r="AQ49" s="9">
        <v>4066</v>
      </c>
      <c r="AR49" s="9">
        <v>4082</v>
      </c>
      <c r="AS49" s="9">
        <v>4090</v>
      </c>
      <c r="AT49" s="9">
        <v>4097</v>
      </c>
      <c r="AU49" s="36">
        <v>4096</v>
      </c>
      <c r="AV49" s="9">
        <v>4066</v>
      </c>
      <c r="AW49" s="36">
        <v>4026</v>
      </c>
      <c r="AX49" s="9">
        <v>4033</v>
      </c>
      <c r="AY49" s="9">
        <v>4036.6451612903224</v>
      </c>
      <c r="AZ49" s="9">
        <v>4015.5</v>
      </c>
      <c r="BA49" s="9">
        <v>3996.3548387096776</v>
      </c>
      <c r="BB49" s="9">
        <v>4012</v>
      </c>
      <c r="BC49" s="9">
        <v>4049</v>
      </c>
      <c r="BD49" s="9">
        <v>4081.5666666666666</v>
      </c>
      <c r="BE49" s="9">
        <v>4091.1290322580644</v>
      </c>
      <c r="BF49" s="9">
        <v>4095.4193548387098</v>
      </c>
      <c r="BG49" s="9">
        <v>4052.0666666666666</v>
      </c>
      <c r="BH49" s="9">
        <v>4042</v>
      </c>
      <c r="BI49" s="9">
        <v>4032.6</v>
      </c>
      <c r="BJ49" s="9">
        <v>4036.8709677419356</v>
      </c>
      <c r="BK49" s="9">
        <v>4022.9354838709678</v>
      </c>
      <c r="BL49" s="9">
        <v>4015.3214285714284</v>
      </c>
      <c r="BM49" s="9">
        <v>3997.6774193548385</v>
      </c>
      <c r="BN49" s="9">
        <f>'T10'!BN49</f>
        <v>4015.5</v>
      </c>
      <c r="BO49" s="9">
        <f>'T10'!BO49</f>
        <v>4057.9677419354798</v>
      </c>
      <c r="BP49" s="9">
        <f>'T10'!BP49</f>
        <v>4065.8333333333335</v>
      </c>
      <c r="BQ49" s="9">
        <f>'T10'!BQ49</f>
        <v>4056.516129032258</v>
      </c>
      <c r="BR49" s="9">
        <f>'T10'!BR49</f>
        <v>4072.0322580645161</v>
      </c>
      <c r="BS49" s="9">
        <f>'T10'!BS49</f>
        <v>4091.9333333333334</v>
      </c>
      <c r="BT49" s="9">
        <f>'T10'!BT49</f>
        <v>4074.7096774193546</v>
      </c>
      <c r="BU49" s="9">
        <f>'T10'!BU49</f>
        <v>4042.1333333333332</v>
      </c>
      <c r="BV49" s="9">
        <f>'T10'!BV49</f>
        <v>4025.2258064516127</v>
      </c>
      <c r="BW49" s="9">
        <f>'T10'!BW49</f>
        <v>4012</v>
      </c>
      <c r="BX49" s="9">
        <f>'T10'!BX49</f>
        <v>4008</v>
      </c>
      <c r="BY49" s="9">
        <f>'T10'!BY49</f>
        <v>3999</v>
      </c>
      <c r="BZ49" s="9">
        <f>'T10'!BZ49</f>
        <v>4031.3666666666668</v>
      </c>
      <c r="CA49" s="9">
        <f>'T10'!CA49</f>
        <v>4054</v>
      </c>
      <c r="CB49" s="9">
        <f>'T10'!CB49</f>
        <v>4071</v>
      </c>
      <c r="CC49" s="9">
        <f>'T10'!CC49</f>
        <v>4078</v>
      </c>
      <c r="CD49" s="9">
        <f>'T10'!CD49</f>
        <v>4085</v>
      </c>
      <c r="CE49" s="9">
        <f>'T10'!CE49</f>
        <v>4096</v>
      </c>
      <c r="CF49" s="9">
        <f>'T10'!CF49</f>
        <v>4067</v>
      </c>
      <c r="CG49" s="9">
        <f>'T10'!CG49</f>
        <v>4057.6333333333332</v>
      </c>
      <c r="CH49" s="9">
        <f>'T10'!CH49</f>
        <v>4064.7096774193546</v>
      </c>
    </row>
  </sheetData>
  <printOptions horizontalCentered="1"/>
  <pageMargins left="0.25" right="0.25" top="0.5" bottom="0.75" header="0.1" footer="0.3"/>
  <pageSetup paperSize="9" orientation="portrait" horizontalDpi="1200" verticalDpi="1200" r:id="rId1"/>
  <headerFooter alignWithMargins="0">
    <oddHeader>&amp;C&amp;14ការនាំចូលទំនិញ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T10</vt:lpstr>
      <vt:lpstr>T10-Eng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SNT</dc:creator>
  <cp:lastModifiedBy>PHANITH</cp:lastModifiedBy>
  <dcterms:created xsi:type="dcterms:W3CDTF">2016-02-07T02:19:01Z</dcterms:created>
  <dcterms:modified xsi:type="dcterms:W3CDTF">2020-02-03T03:38:18Z</dcterms:modified>
</cp:coreProperties>
</file>