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EF\Dropbox\Bulletin\"/>
    </mc:Choice>
  </mc:AlternateContent>
  <bookViews>
    <workbookView xWindow="-60" yWindow="60" windowWidth="16080" windowHeight="15600" activeTab="1"/>
  </bookViews>
  <sheets>
    <sheet name="T8" sheetId="1" r:id="rId1"/>
    <sheet name="T8-EN" sheetId="4" r:id="rId2"/>
    <sheet name="Major_source" sheetId="2" r:id="rId3"/>
    <sheet name="Major_cource-EN" sheetId="5" r:id="rId4"/>
    <sheet name="Major_source-EN" sheetId="3" state="hidden" r:id="rId5"/>
  </sheets>
  <externalReferences>
    <externalReference r:id="rId6"/>
  </externalReferences>
  <definedNames>
    <definedName name="\a" localSheetId="4">#REF!</definedName>
    <definedName name="\a" localSheetId="0">#REF!</definedName>
    <definedName name="\a" localSheetId="1">#REF!</definedName>
    <definedName name="\a">#REF!</definedName>
    <definedName name="\o" localSheetId="4">#REF!</definedName>
    <definedName name="\o" localSheetId="0">#REF!</definedName>
    <definedName name="\o" localSheetId="1">#REF!</definedName>
    <definedName name="\o">#REF!</definedName>
    <definedName name="\p" localSheetId="4">#REF!</definedName>
    <definedName name="\p" localSheetId="0">#REF!</definedName>
    <definedName name="\p" localSheetId="1">#REF!</definedName>
    <definedName name="\p">#REF!</definedName>
    <definedName name="\q" localSheetId="4">#REF!</definedName>
    <definedName name="\q" localSheetId="0">#REF!</definedName>
    <definedName name="\q" localSheetId="1">#REF!</definedName>
    <definedName name="\q">#REF!</definedName>
    <definedName name="\r" localSheetId="4">#REF!</definedName>
    <definedName name="\r" localSheetId="0">#REF!</definedName>
    <definedName name="\r" localSheetId="1">#REF!</definedName>
    <definedName name="\r">#REF!</definedName>
    <definedName name="\s" localSheetId="4">#REF!</definedName>
    <definedName name="\s" localSheetId="0">#REF!</definedName>
    <definedName name="\s" localSheetId="1">#REF!</definedName>
    <definedName name="\s">#REF!</definedName>
    <definedName name="\t" localSheetId="4">#REF!</definedName>
    <definedName name="\t" localSheetId="0">#REF!</definedName>
    <definedName name="\t" localSheetId="1">#REF!</definedName>
    <definedName name="\t">#REF!</definedName>
    <definedName name="\u" localSheetId="4">#REF!</definedName>
    <definedName name="\u" localSheetId="0">#REF!</definedName>
    <definedName name="\u" localSheetId="1">#REF!</definedName>
    <definedName name="\u">#REF!</definedName>
    <definedName name="\v" localSheetId="4">#REF!</definedName>
    <definedName name="\v" localSheetId="0">#REF!</definedName>
    <definedName name="\v" localSheetId="1">#REF!</definedName>
    <definedName name="\v">#REF!</definedName>
    <definedName name="\w" localSheetId="4">#REF!</definedName>
    <definedName name="\w" localSheetId="0">#REF!</definedName>
    <definedName name="\w" localSheetId="1">#REF!</definedName>
    <definedName name="\w">#REF!</definedName>
    <definedName name="\x" localSheetId="4">#REF!</definedName>
    <definedName name="\x" localSheetId="0">#REF!</definedName>
    <definedName name="\x" localSheetId="1">#REF!</definedName>
    <definedName name="\x">#REF!</definedName>
    <definedName name="\y" localSheetId="4">#REF!</definedName>
    <definedName name="\y" localSheetId="0">#REF!</definedName>
    <definedName name="\y" localSheetId="1">#REF!</definedName>
    <definedName name="\y">#REF!</definedName>
    <definedName name="\z" localSheetId="4">#REF!</definedName>
    <definedName name="\z" localSheetId="0">#REF!</definedName>
    <definedName name="\z" localSheetId="1">#REF!</definedName>
    <definedName name="\z">#REF!</definedName>
    <definedName name="_10_0Ch" localSheetId="0">#REF!</definedName>
    <definedName name="_10_0Ch" localSheetId="1">#REF!</definedName>
    <definedName name="_13_0Ch" localSheetId="4">#REF!</definedName>
    <definedName name="_13_0Ch" localSheetId="0">#REF!</definedName>
    <definedName name="_13_0Ch" localSheetId="1">#REF!</definedName>
    <definedName name="_13_0Ch">#REF!</definedName>
    <definedName name="_23_0Ch" localSheetId="0">#REF!</definedName>
    <definedName name="_23_0Ch" localSheetId="1">#REF!</definedName>
    <definedName name="_26_0Ch" localSheetId="4">#REF!</definedName>
    <definedName name="_26_0Ch" localSheetId="0">#REF!</definedName>
    <definedName name="_26_0Ch" localSheetId="1">#REF!</definedName>
    <definedName name="_26_0Ch">#REF!</definedName>
    <definedName name="_36Ch" localSheetId="0">#REF!</definedName>
    <definedName name="_36Ch" localSheetId="1">#REF!</definedName>
    <definedName name="_39Ch" localSheetId="4">#REF!</definedName>
    <definedName name="_39Ch" localSheetId="0">#REF!</definedName>
    <definedName name="_39Ch" localSheetId="1">#REF!</definedName>
    <definedName name="_39Ch">#REF!</definedName>
    <definedName name="_49Ch" localSheetId="0">#REF!</definedName>
    <definedName name="_49Ch" localSheetId="1">#REF!</definedName>
    <definedName name="_52Ch" localSheetId="4">#REF!</definedName>
    <definedName name="_52Ch" localSheetId="0">#REF!</definedName>
    <definedName name="_52Ch" localSheetId="1">#REF!</definedName>
    <definedName name="_52Ch">#REF!</definedName>
    <definedName name="A" localSheetId="4">#REF!</definedName>
    <definedName name="A" localSheetId="0">#REF!</definedName>
    <definedName name="A" localSheetId="1">#REF!</definedName>
    <definedName name="A">#REF!</definedName>
    <definedName name="B" localSheetId="4">#REF!</definedName>
    <definedName name="B" localSheetId="0">#REF!</definedName>
    <definedName name="B" localSheetId="1">#REF!</definedName>
    <definedName name="B">#REF!</definedName>
    <definedName name="C_" localSheetId="4">#REF!</definedName>
    <definedName name="C_" localSheetId="0">#REF!</definedName>
    <definedName name="C_" localSheetId="1">#REF!</definedName>
    <definedName name="C_">#REF!</definedName>
    <definedName name="ch" localSheetId="4">#REF!</definedName>
    <definedName name="ch" localSheetId="0">#REF!</definedName>
    <definedName name="ch" localSheetId="1">#REF!</definedName>
    <definedName name="ch">#REF!</definedName>
    <definedName name="D" localSheetId="4">#REF!</definedName>
    <definedName name="D" localSheetId="0">#REF!</definedName>
    <definedName name="D" localSheetId="1">#REF!</definedName>
    <definedName name="D">#REF!</definedName>
    <definedName name="_xlnm.Database" localSheetId="4">#REF!</definedName>
    <definedName name="_xlnm.Database" localSheetId="0">#REF!</definedName>
    <definedName name="_xlnm.Database" localSheetId="1">#REF!</definedName>
    <definedName name="_xlnm.Database">#REF!</definedName>
    <definedName name="F" localSheetId="4">#REF!</definedName>
    <definedName name="F" localSheetId="0">#REF!</definedName>
    <definedName name="F" localSheetId="1">#REF!</definedName>
    <definedName name="F">#REF!</definedName>
    <definedName name="G" localSheetId="4">#REF!</definedName>
    <definedName name="G" localSheetId="0">#REF!</definedName>
    <definedName name="G" localSheetId="1">#REF!</definedName>
    <definedName name="G">#REF!</definedName>
    <definedName name="gfcghcgh" localSheetId="4">#REF!</definedName>
    <definedName name="gfcghcgh" localSheetId="0">#REF!</definedName>
    <definedName name="gfcghcgh" localSheetId="1">#REF!</definedName>
    <definedName name="gfcghcgh">#REF!</definedName>
    <definedName name="H" localSheetId="4">#REF!</definedName>
    <definedName name="H" localSheetId="0">#REF!</definedName>
    <definedName name="H" localSheetId="1">#REF!</definedName>
    <definedName name="H">#REF!</definedName>
    <definedName name="I" localSheetId="4">#REF!</definedName>
    <definedName name="I" localSheetId="0">#REF!</definedName>
    <definedName name="I" localSheetId="1">#REF!</definedName>
    <definedName name="I">#REF!</definedName>
    <definedName name="Implementation_03months__25" localSheetId="4">#REF!</definedName>
    <definedName name="Implementation_03months__25" localSheetId="0">#REF!</definedName>
    <definedName name="Implementation_03months__25" localSheetId="1">#REF!</definedName>
    <definedName name="Implementation_03months__25">#REF!</definedName>
    <definedName name="J" localSheetId="4">#REF!</definedName>
    <definedName name="J" localSheetId="0">#REF!</definedName>
    <definedName name="J" localSheetId="1">#REF!</definedName>
    <definedName name="J">#REF!</definedName>
    <definedName name="K" localSheetId="4">#REF!</definedName>
    <definedName name="K" localSheetId="0">#REF!</definedName>
    <definedName name="K" localSheetId="1">#REF!</definedName>
    <definedName name="K">#REF!</definedName>
    <definedName name="L" localSheetId="4">#REF!</definedName>
    <definedName name="L" localSheetId="0">#REF!</definedName>
    <definedName name="L" localSheetId="1">#REF!</definedName>
    <definedName name="L">#REF!</definedName>
    <definedName name="M" localSheetId="4">#REF!</definedName>
    <definedName name="M" localSheetId="0">#REF!</definedName>
    <definedName name="M" localSheetId="1">#REF!</definedName>
    <definedName name="M">#REF!</definedName>
    <definedName name="meth" localSheetId="4">#REF!</definedName>
    <definedName name="meth" localSheetId="0">#REF!</definedName>
    <definedName name="meth" localSheetId="1">#REF!</definedName>
    <definedName name="meth">#REF!</definedName>
    <definedName name="mm" localSheetId="4">#REF!</definedName>
    <definedName name="mm" localSheetId="0">#REF!</definedName>
    <definedName name="mm" localSheetId="1">#REF!</definedName>
    <definedName name="mm">#REF!</definedName>
    <definedName name="p" localSheetId="4">#REF!</definedName>
    <definedName name="p" localSheetId="0">#REF!</definedName>
    <definedName name="p" localSheetId="1">#REF!</definedName>
    <definedName name="p">#REF!</definedName>
    <definedName name="Print_Area_MI" localSheetId="4">#REF!</definedName>
    <definedName name="Print_Area_MI" localSheetId="0">#REF!</definedName>
    <definedName name="Print_Area_MI" localSheetId="1">#REF!</definedName>
    <definedName name="Print_Area_MI">#REF!</definedName>
    <definedName name="q" localSheetId="4">#REF!</definedName>
    <definedName name="q" localSheetId="0">#REF!</definedName>
    <definedName name="q" localSheetId="1">#REF!</definedName>
    <definedName name="q">#REF!</definedName>
    <definedName name="sokleap" localSheetId="4">#REF!</definedName>
    <definedName name="sokleap" localSheetId="1">#REF!</definedName>
    <definedName name="sokleap">#REF!</definedName>
    <definedName name="Z_1CBE0DBC_F313_4406_B4AD_3CF99FE653EB_.wvu.Cols" localSheetId="0" hidden="1">'T8'!$N:$Y</definedName>
    <definedName name="Z_1CBE0DBC_F313_4406_B4AD_3CF99FE653EB_.wvu.Cols" localSheetId="1" hidden="1">'T8-EN'!$N:$Y</definedName>
    <definedName name="Z_E4B9833E_011E_4F75_92B1_D829E09ED829_.wvu.Cols" localSheetId="0" hidden="1">'T8'!$N:$Y</definedName>
    <definedName name="Z_E4B9833E_011E_4F75_92B1_D829E09ED829_.wvu.Cols" localSheetId="1" hidden="1">'T8-EN'!$N:$Y</definedName>
  </definedNames>
  <calcPr calcId="162913" concurrentCalc="0"/>
  <customWorkbookViews>
    <customWorkbookView name="DELL - Personal View" guid="{E4B9833E-011E-4F75-92B1-D829E09ED829}" mergeInterval="0" personalView="1" maximized="1" xWindow="-9" yWindow="-9" windowWidth="1938" windowHeight="1060" activeSheetId="1"/>
    <customWorkbookView name="User - Personal View" guid="{1CBE0DBC-F313-4406-B4AD-3CF99FE653EB}" mergeInterval="0" personalView="1" maximized="1" xWindow="-8" yWindow="-8" windowWidth="1936" windowHeight="1066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B4" i="5" l="1"/>
  <c r="CC4" i="5"/>
  <c r="CD4" i="5"/>
  <c r="CB5" i="5"/>
  <c r="CC5" i="5"/>
  <c r="CD5" i="5"/>
  <c r="CB6" i="5"/>
  <c r="CC6" i="5"/>
  <c r="CD6" i="5"/>
  <c r="CB7" i="5"/>
  <c r="CC7" i="5"/>
  <c r="CD7" i="5"/>
  <c r="CB8" i="5"/>
  <c r="CC8" i="5"/>
  <c r="CD8" i="5"/>
  <c r="CB9" i="5"/>
  <c r="CC9" i="5"/>
  <c r="CD9" i="5"/>
  <c r="CB10" i="5"/>
  <c r="CC10" i="5"/>
  <c r="CD10" i="5"/>
  <c r="CB3" i="5"/>
  <c r="CC3" i="5"/>
  <c r="CD3" i="5"/>
  <c r="CE6" i="4"/>
  <c r="CE6" i="1"/>
  <c r="CF6" i="4"/>
  <c r="CF6" i="1"/>
  <c r="CG6" i="4"/>
  <c r="CE7" i="4"/>
  <c r="CE7" i="1"/>
  <c r="CF7" i="4"/>
  <c r="CG7" i="4"/>
  <c r="CE8" i="4"/>
  <c r="CE8" i="1"/>
  <c r="CF8" i="4"/>
  <c r="CG8" i="4"/>
  <c r="CE9" i="4"/>
  <c r="CE9" i="1"/>
  <c r="CF9" i="4"/>
  <c r="CF9" i="1"/>
  <c r="CG9" i="4"/>
  <c r="CG9" i="1"/>
  <c r="CE10" i="4"/>
  <c r="CF10" i="4"/>
  <c r="CG10" i="4"/>
  <c r="CG10" i="1"/>
  <c r="CE11" i="4"/>
  <c r="CF11" i="4"/>
  <c r="CF11" i="1"/>
  <c r="CG11" i="4"/>
  <c r="CG11" i="1"/>
  <c r="CE12" i="4"/>
  <c r="CF12" i="4"/>
  <c r="CG12" i="4"/>
  <c r="CE13" i="4"/>
  <c r="CF13" i="4"/>
  <c r="CF13" i="1"/>
  <c r="CG13" i="4"/>
  <c r="CG13" i="1"/>
  <c r="CE14" i="4"/>
  <c r="CE14" i="1"/>
  <c r="CF14" i="4"/>
  <c r="CF14" i="1"/>
  <c r="CG14" i="4"/>
  <c r="CE15" i="4"/>
  <c r="CE15" i="1"/>
  <c r="CF15" i="4"/>
  <c r="CG15" i="4"/>
  <c r="CG15" i="1"/>
  <c r="CE16" i="4"/>
  <c r="CF16" i="4"/>
  <c r="CG16" i="4"/>
  <c r="CG16" i="1"/>
  <c r="CE17" i="4"/>
  <c r="CE17" i="1"/>
  <c r="CF17" i="4"/>
  <c r="CG17" i="4"/>
  <c r="CE18" i="4"/>
  <c r="CE18" i="1"/>
  <c r="CF18" i="4"/>
  <c r="CF18" i="1"/>
  <c r="CG18" i="4"/>
  <c r="CE19" i="4"/>
  <c r="CF19" i="4"/>
  <c r="CF19" i="1"/>
  <c r="CG19" i="4"/>
  <c r="CG19" i="1"/>
  <c r="CE20" i="4"/>
  <c r="CF20" i="4"/>
  <c r="CG20" i="4"/>
  <c r="CG20" i="1"/>
  <c r="CE21" i="4"/>
  <c r="CF21" i="4"/>
  <c r="CF21" i="1"/>
  <c r="CG21" i="4"/>
  <c r="CG21" i="1"/>
  <c r="CE22" i="4"/>
  <c r="CE22" i="1"/>
  <c r="CF22" i="4"/>
  <c r="CF22" i="1"/>
  <c r="CG22" i="4"/>
  <c r="CE23" i="4"/>
  <c r="CE23" i="1"/>
  <c r="CF23" i="4"/>
  <c r="CG23" i="4"/>
  <c r="CE24" i="4"/>
  <c r="CF24" i="4"/>
  <c r="CG24" i="4"/>
  <c r="CG24" i="1"/>
  <c r="CE25" i="4"/>
  <c r="CE25" i="1"/>
  <c r="CF25" i="4"/>
  <c r="CG25" i="4"/>
  <c r="CE26" i="4"/>
  <c r="CF26" i="4"/>
  <c r="CG26" i="4"/>
  <c r="CG26" i="1"/>
  <c r="CE27" i="4"/>
  <c r="CF27" i="4"/>
  <c r="CG27" i="4"/>
  <c r="CG27" i="1"/>
  <c r="CE28" i="4"/>
  <c r="CE28" i="1"/>
  <c r="CF28" i="4"/>
  <c r="CG28" i="4"/>
  <c r="CE29" i="4"/>
  <c r="CE29" i="1"/>
  <c r="CF29" i="4"/>
  <c r="CF29" i="1"/>
  <c r="CG29" i="4"/>
  <c r="CG29" i="1"/>
  <c r="CE30" i="4"/>
  <c r="CE30" i="1"/>
  <c r="CF30" i="4"/>
  <c r="CF30" i="1"/>
  <c r="CG30" i="4"/>
  <c r="CG30" i="1"/>
  <c r="CE31" i="4"/>
  <c r="CE31" i="1"/>
  <c r="CF31" i="4"/>
  <c r="CG31" i="4"/>
  <c r="CE32" i="4"/>
  <c r="CF32" i="4"/>
  <c r="CG32" i="4"/>
  <c r="CG32" i="1"/>
  <c r="CE33" i="4"/>
  <c r="CE33" i="1"/>
  <c r="CF33" i="4"/>
  <c r="CG33" i="4"/>
  <c r="CE34" i="4"/>
  <c r="CF34" i="4"/>
  <c r="CF34" i="1"/>
  <c r="CG34" i="4"/>
  <c r="CG34" i="1"/>
  <c r="CE35" i="4"/>
  <c r="CF35" i="4"/>
  <c r="CF35" i="1"/>
  <c r="CG35" i="4"/>
  <c r="CG35" i="1"/>
  <c r="CE36" i="4"/>
  <c r="CF36" i="4"/>
  <c r="CG36" i="4"/>
  <c r="CE37" i="4"/>
  <c r="CF37" i="4"/>
  <c r="CF37" i="1"/>
  <c r="CG37" i="4"/>
  <c r="CG37" i="1"/>
  <c r="CE38" i="4"/>
  <c r="CE38" i="1"/>
  <c r="CF38" i="4"/>
  <c r="CF38" i="1"/>
  <c r="CG38" i="4"/>
  <c r="CE39" i="4"/>
  <c r="CE39" i="1"/>
  <c r="CF39" i="4"/>
  <c r="CG39" i="4"/>
  <c r="CG39" i="1"/>
  <c r="CE40" i="4"/>
  <c r="CE40" i="1"/>
  <c r="CF40" i="4"/>
  <c r="CF40" i="1"/>
  <c r="CG40" i="4"/>
  <c r="CE41" i="4"/>
  <c r="CE41" i="1"/>
  <c r="CF41" i="4"/>
  <c r="CF41" i="1"/>
  <c r="CG41" i="4"/>
  <c r="CG41" i="1"/>
  <c r="CE42" i="4"/>
  <c r="CF42" i="4"/>
  <c r="CG42" i="4"/>
  <c r="CG42" i="1"/>
  <c r="CE43" i="4"/>
  <c r="CF43" i="4"/>
  <c r="CF43" i="1"/>
  <c r="CG43" i="4"/>
  <c r="CG43" i="1"/>
  <c r="CE44" i="4"/>
  <c r="CF44" i="4"/>
  <c r="CG44" i="4"/>
  <c r="CE45" i="4"/>
  <c r="CF45" i="4"/>
  <c r="CF45" i="1"/>
  <c r="CG45" i="4"/>
  <c r="CG45" i="1"/>
  <c r="CE46" i="4"/>
  <c r="CE46" i="1"/>
  <c r="CF46" i="4"/>
  <c r="CF46" i="1"/>
  <c r="CG46" i="4"/>
  <c r="CE3" i="4"/>
  <c r="CE3" i="1"/>
  <c r="CF3" i="4"/>
  <c r="CG3" i="4"/>
  <c r="CG3" i="1"/>
  <c r="CE4" i="4"/>
  <c r="CE4" i="1"/>
  <c r="CF4" i="4"/>
  <c r="CG4" i="4"/>
  <c r="CG4" i="1"/>
  <c r="CE5" i="4"/>
  <c r="CE5" i="1"/>
  <c r="CF5" i="4"/>
  <c r="CG5" i="4"/>
  <c r="CG5" i="1"/>
  <c r="CB4" i="2"/>
  <c r="CC4" i="2"/>
  <c r="CD4" i="2"/>
  <c r="CB5" i="2"/>
  <c r="CC5" i="2"/>
  <c r="CD5" i="2"/>
  <c r="CB6" i="2"/>
  <c r="CC6" i="2"/>
  <c r="CD6" i="2"/>
  <c r="CB7" i="2"/>
  <c r="CC7" i="2"/>
  <c r="CD7" i="2"/>
  <c r="CB8" i="2"/>
  <c r="CC8" i="2"/>
  <c r="CD8" i="2"/>
  <c r="CB9" i="2"/>
  <c r="CC9" i="2"/>
  <c r="CD9" i="2"/>
  <c r="CB10" i="2"/>
  <c r="CC10" i="2"/>
  <c r="CD10" i="2"/>
  <c r="CB3" i="2"/>
  <c r="CC3" i="2"/>
  <c r="CD3" i="2"/>
  <c r="CG6" i="1"/>
  <c r="CF7" i="1"/>
  <c r="CG7" i="1"/>
  <c r="CF8" i="1"/>
  <c r="CG8" i="1"/>
  <c r="CE10" i="1"/>
  <c r="CF10" i="1"/>
  <c r="CE11" i="1"/>
  <c r="CE12" i="1"/>
  <c r="CF12" i="1"/>
  <c r="CG12" i="1"/>
  <c r="CE13" i="1"/>
  <c r="CG14" i="1"/>
  <c r="CF15" i="1"/>
  <c r="CE16" i="1"/>
  <c r="CF16" i="1"/>
  <c r="CF17" i="1"/>
  <c r="CG17" i="1"/>
  <c r="CG18" i="1"/>
  <c r="CE19" i="1"/>
  <c r="CE20" i="1"/>
  <c r="CF20" i="1"/>
  <c r="CE21" i="1"/>
  <c r="CG22" i="1"/>
  <c r="CF23" i="1"/>
  <c r="CG23" i="1"/>
  <c r="CE24" i="1"/>
  <c r="CF24" i="1"/>
  <c r="CF25" i="1"/>
  <c r="CG25" i="1"/>
  <c r="CE26" i="1"/>
  <c r="CF26" i="1"/>
  <c r="CE27" i="1"/>
  <c r="CF27" i="1"/>
  <c r="CF28" i="1"/>
  <c r="CG28" i="1"/>
  <c r="CF31" i="1"/>
  <c r="CG31" i="1"/>
  <c r="CE32" i="1"/>
  <c r="CF32" i="1"/>
  <c r="CF33" i="1"/>
  <c r="CG33" i="1"/>
  <c r="CE34" i="1"/>
  <c r="CE35" i="1"/>
  <c r="CE36" i="1"/>
  <c r="CF36" i="1"/>
  <c r="CG36" i="1"/>
  <c r="CE37" i="1"/>
  <c r="CG38" i="1"/>
  <c r="CF39" i="1"/>
  <c r="CG40" i="1"/>
  <c r="CE42" i="1"/>
  <c r="CF42" i="1"/>
  <c r="CE43" i="1"/>
  <c r="CE44" i="1"/>
  <c r="CF44" i="1"/>
  <c r="CG44" i="1"/>
  <c r="CE45" i="1"/>
  <c r="CG46" i="1"/>
  <c r="CF4" i="1"/>
  <c r="CF5" i="1"/>
  <c r="CF3" i="1"/>
  <c r="L5" i="2"/>
  <c r="N3" i="5"/>
  <c r="N4" i="5"/>
  <c r="N5" i="5"/>
  <c r="N6" i="5"/>
  <c r="N7" i="5"/>
  <c r="N8" i="5"/>
  <c r="N9" i="5"/>
  <c r="N10" i="5"/>
  <c r="O8" i="2"/>
  <c r="P8" i="2"/>
  <c r="P8" i="5"/>
  <c r="O5" i="2"/>
  <c r="P5" i="2"/>
  <c r="P5" i="5"/>
  <c r="O6" i="2"/>
  <c r="P6" i="2"/>
  <c r="P6" i="5"/>
  <c r="O7" i="2"/>
  <c r="O7" i="5"/>
  <c r="O9" i="2"/>
  <c r="P9" i="2"/>
  <c r="P9" i="5"/>
  <c r="O10" i="2"/>
  <c r="P10" i="2"/>
  <c r="P10" i="5"/>
  <c r="K3" i="1"/>
  <c r="K3" i="4"/>
  <c r="K4" i="1"/>
  <c r="K4" i="4"/>
  <c r="K5" i="1"/>
  <c r="K5" i="4"/>
  <c r="K6" i="1"/>
  <c r="K6" i="4"/>
  <c r="K7" i="1"/>
  <c r="K7" i="4"/>
  <c r="K8" i="1"/>
  <c r="K8" i="4"/>
  <c r="K9" i="1"/>
  <c r="K9" i="4"/>
  <c r="K10" i="1"/>
  <c r="K10" i="4"/>
  <c r="K11" i="1"/>
  <c r="K11" i="4"/>
  <c r="K12" i="1"/>
  <c r="K12" i="4"/>
  <c r="K13" i="1"/>
  <c r="K13" i="4"/>
  <c r="K14" i="1"/>
  <c r="K14" i="4"/>
  <c r="K15" i="1"/>
  <c r="K15" i="4"/>
  <c r="K16" i="1"/>
  <c r="K16" i="4"/>
  <c r="K17" i="1"/>
  <c r="K17" i="4"/>
  <c r="K18" i="1"/>
  <c r="K18" i="4"/>
  <c r="K19" i="1"/>
  <c r="K19" i="4"/>
  <c r="K20" i="1"/>
  <c r="K20" i="4"/>
  <c r="K21" i="1"/>
  <c r="K21" i="4"/>
  <c r="K22" i="1"/>
  <c r="K22" i="4"/>
  <c r="K23" i="1"/>
  <c r="K23" i="4"/>
  <c r="K24" i="1"/>
  <c r="K24" i="4"/>
  <c r="K25" i="1"/>
  <c r="K25" i="4"/>
  <c r="K26" i="1"/>
  <c r="K26" i="4"/>
  <c r="K27" i="1"/>
  <c r="K27" i="4"/>
  <c r="K28" i="1"/>
  <c r="K28" i="4"/>
  <c r="K29" i="1"/>
  <c r="K29" i="4"/>
  <c r="K30" i="1"/>
  <c r="K30" i="4"/>
  <c r="K31" i="1"/>
  <c r="K31" i="4"/>
  <c r="K32" i="1"/>
  <c r="K32" i="4"/>
  <c r="K33" i="1"/>
  <c r="K33" i="4"/>
  <c r="K34" i="1"/>
  <c r="K34" i="4"/>
  <c r="K35" i="1"/>
  <c r="K35" i="4"/>
  <c r="K36" i="1"/>
  <c r="K36" i="4"/>
  <c r="K37" i="1"/>
  <c r="K37" i="4"/>
  <c r="K38" i="1"/>
  <c r="K38" i="4"/>
  <c r="K39" i="1"/>
  <c r="K39" i="4"/>
  <c r="K40" i="1"/>
  <c r="K40" i="4"/>
  <c r="K41" i="1"/>
  <c r="K41" i="4"/>
  <c r="K42" i="1"/>
  <c r="K42" i="4"/>
  <c r="K43" i="1"/>
  <c r="K43" i="4"/>
  <c r="K44" i="1"/>
  <c r="K44" i="4"/>
  <c r="K45" i="1"/>
  <c r="K45" i="4"/>
  <c r="K46" i="1"/>
  <c r="K46" i="4"/>
  <c r="P7" i="2"/>
  <c r="P7" i="5"/>
  <c r="O5" i="5"/>
  <c r="O10" i="5"/>
  <c r="O9" i="5"/>
  <c r="O8" i="5"/>
  <c r="O6" i="5"/>
  <c r="O3" i="2"/>
  <c r="O4" i="2"/>
  <c r="AB5" i="3"/>
  <c r="AB4" i="3"/>
  <c r="AB3" i="3"/>
  <c r="AC8" i="3"/>
  <c r="AF7" i="3"/>
  <c r="AF8" i="3"/>
  <c r="AI6" i="3"/>
  <c r="AJ7" i="3"/>
  <c r="I35" i="1"/>
  <c r="I35" i="4"/>
  <c r="AN5" i="3"/>
  <c r="AO7" i="3"/>
  <c r="AQ8" i="3"/>
  <c r="H5" i="1"/>
  <c r="H5" i="4"/>
  <c r="I5" i="1"/>
  <c r="I5" i="4"/>
  <c r="H6" i="1"/>
  <c r="I6" i="1"/>
  <c r="H7" i="1"/>
  <c r="H7" i="4"/>
  <c r="I7" i="1"/>
  <c r="I7" i="4"/>
  <c r="H8" i="1"/>
  <c r="I8" i="1"/>
  <c r="H9" i="1"/>
  <c r="H9" i="4"/>
  <c r="I9" i="1"/>
  <c r="I9" i="4"/>
  <c r="H10" i="1"/>
  <c r="I10" i="1"/>
  <c r="H11" i="1"/>
  <c r="H11" i="4"/>
  <c r="I11" i="1"/>
  <c r="I11" i="4"/>
  <c r="H12" i="1"/>
  <c r="I12" i="1"/>
  <c r="H13" i="1"/>
  <c r="H13" i="4"/>
  <c r="I13" i="1"/>
  <c r="I13" i="4"/>
  <c r="H14" i="1"/>
  <c r="I14" i="1"/>
  <c r="H15" i="1"/>
  <c r="H15" i="4"/>
  <c r="I15" i="1"/>
  <c r="I15" i="4"/>
  <c r="H16" i="1"/>
  <c r="I16" i="1"/>
  <c r="H17" i="1"/>
  <c r="H17" i="4"/>
  <c r="I17" i="1"/>
  <c r="I17" i="4"/>
  <c r="H18" i="1"/>
  <c r="I18" i="1"/>
  <c r="H19" i="1"/>
  <c r="H19" i="4"/>
  <c r="I19" i="1"/>
  <c r="I19" i="4"/>
  <c r="H20" i="1"/>
  <c r="I20" i="1"/>
  <c r="H22" i="1"/>
  <c r="H22" i="4"/>
  <c r="I22" i="1"/>
  <c r="I22" i="4"/>
  <c r="H23" i="1"/>
  <c r="I23" i="1"/>
  <c r="H24" i="1"/>
  <c r="H24" i="4"/>
  <c r="I24" i="1"/>
  <c r="I24" i="4"/>
  <c r="H26" i="1"/>
  <c r="I26" i="1"/>
  <c r="H27" i="1"/>
  <c r="H27" i="4"/>
  <c r="I27" i="1"/>
  <c r="I27" i="4"/>
  <c r="H28" i="1"/>
  <c r="I28" i="1"/>
  <c r="H29" i="1"/>
  <c r="H29" i="4"/>
  <c r="I29" i="1"/>
  <c r="I29" i="4"/>
  <c r="H30" i="1"/>
  <c r="I30" i="1"/>
  <c r="H31" i="1"/>
  <c r="H31" i="4"/>
  <c r="I31" i="1"/>
  <c r="I31" i="4"/>
  <c r="H32" i="1"/>
  <c r="I32" i="1"/>
  <c r="H33" i="1"/>
  <c r="H33" i="4"/>
  <c r="I33" i="1"/>
  <c r="I33" i="4"/>
  <c r="J21" i="1"/>
  <c r="J21" i="4"/>
  <c r="B4" i="2"/>
  <c r="B3" i="2"/>
  <c r="B3" i="5"/>
  <c r="S8" i="3"/>
  <c r="U5" i="3"/>
  <c r="V6" i="3"/>
  <c r="W5" i="3"/>
  <c r="X8" i="3"/>
  <c r="Y6" i="3"/>
  <c r="Y7" i="3"/>
  <c r="E4" i="2"/>
  <c r="E3" i="2"/>
  <c r="E3" i="5"/>
  <c r="H3" i="5"/>
  <c r="K3" i="5"/>
  <c r="B4" i="5"/>
  <c r="C9" i="2"/>
  <c r="D9" i="2"/>
  <c r="D9" i="5"/>
  <c r="E4" i="5"/>
  <c r="H4" i="5"/>
  <c r="K4" i="5"/>
  <c r="B5" i="5"/>
  <c r="E5" i="5"/>
  <c r="H5" i="5"/>
  <c r="K5" i="5"/>
  <c r="B6" i="5"/>
  <c r="E6" i="5"/>
  <c r="H6" i="5"/>
  <c r="K6" i="5"/>
  <c r="B7" i="5"/>
  <c r="E7" i="5"/>
  <c r="H7" i="5"/>
  <c r="K7" i="5"/>
  <c r="B8" i="5"/>
  <c r="E8" i="5"/>
  <c r="H8" i="5"/>
  <c r="K8" i="5"/>
  <c r="B9" i="5"/>
  <c r="E9" i="5"/>
  <c r="H9" i="5"/>
  <c r="I9" i="2"/>
  <c r="K9" i="5"/>
  <c r="B10" i="5"/>
  <c r="C10" i="2"/>
  <c r="C10" i="5"/>
  <c r="D10" i="2"/>
  <c r="D10" i="5"/>
  <c r="E10" i="5"/>
  <c r="F10" i="2"/>
  <c r="F10" i="5"/>
  <c r="H10" i="5"/>
  <c r="I10" i="2"/>
  <c r="J10" i="2"/>
  <c r="J10" i="5"/>
  <c r="K10" i="5"/>
  <c r="L10" i="2"/>
  <c r="AZ10" i="3"/>
  <c r="BF10" i="3"/>
  <c r="L7" i="2"/>
  <c r="B4" i="1"/>
  <c r="B4" i="4"/>
  <c r="B21" i="1"/>
  <c r="B21" i="4"/>
  <c r="B25" i="1"/>
  <c r="B35" i="1"/>
  <c r="B35" i="4"/>
  <c r="C4" i="1"/>
  <c r="C21" i="1"/>
  <c r="C25" i="1"/>
  <c r="C25" i="4"/>
  <c r="C35" i="1"/>
  <c r="D4" i="1"/>
  <c r="D21" i="1"/>
  <c r="D25" i="1"/>
  <c r="D35" i="1"/>
  <c r="E4" i="1"/>
  <c r="E4" i="4"/>
  <c r="E21" i="1"/>
  <c r="E25" i="1"/>
  <c r="E25" i="4"/>
  <c r="E35" i="1"/>
  <c r="C4" i="4"/>
  <c r="D4" i="4"/>
  <c r="B5" i="4"/>
  <c r="C5" i="4"/>
  <c r="D5" i="4"/>
  <c r="E5" i="4"/>
  <c r="F5" i="1"/>
  <c r="F5" i="4"/>
  <c r="G5" i="1"/>
  <c r="G5" i="4"/>
  <c r="B6" i="4"/>
  <c r="C6" i="4"/>
  <c r="D6" i="4"/>
  <c r="E6" i="4"/>
  <c r="F6" i="1"/>
  <c r="F6" i="4"/>
  <c r="G6" i="1"/>
  <c r="G6" i="4"/>
  <c r="H6" i="4"/>
  <c r="I6" i="4"/>
  <c r="B7" i="4"/>
  <c r="C7" i="4"/>
  <c r="D7" i="4"/>
  <c r="E7" i="4"/>
  <c r="F7" i="1"/>
  <c r="F7" i="4"/>
  <c r="G7" i="1"/>
  <c r="G7" i="4"/>
  <c r="B8" i="4"/>
  <c r="C8" i="4"/>
  <c r="D8" i="4"/>
  <c r="E8" i="4"/>
  <c r="F8" i="1"/>
  <c r="F8" i="4"/>
  <c r="G8" i="1"/>
  <c r="G8" i="4"/>
  <c r="H8" i="4"/>
  <c r="I8" i="4"/>
  <c r="B9" i="4"/>
  <c r="C9" i="4"/>
  <c r="D9" i="4"/>
  <c r="E9" i="4"/>
  <c r="F9" i="1"/>
  <c r="F9" i="4"/>
  <c r="G9" i="1"/>
  <c r="G9" i="4"/>
  <c r="B10" i="4"/>
  <c r="C10" i="4"/>
  <c r="D10" i="4"/>
  <c r="E10" i="4"/>
  <c r="F10" i="1"/>
  <c r="F10" i="4"/>
  <c r="G10" i="1"/>
  <c r="G10" i="4"/>
  <c r="H10" i="4"/>
  <c r="I10" i="4"/>
  <c r="B11" i="4"/>
  <c r="C11" i="4"/>
  <c r="D11" i="4"/>
  <c r="E11" i="4"/>
  <c r="F11" i="1"/>
  <c r="F11" i="4"/>
  <c r="G11" i="1"/>
  <c r="G11" i="4"/>
  <c r="B12" i="4"/>
  <c r="C12" i="4"/>
  <c r="D12" i="4"/>
  <c r="E12" i="4"/>
  <c r="F12" i="1"/>
  <c r="F12" i="4"/>
  <c r="G12" i="1"/>
  <c r="G12" i="4"/>
  <c r="H12" i="4"/>
  <c r="I12" i="4"/>
  <c r="B13" i="4"/>
  <c r="C13" i="4"/>
  <c r="D13" i="4"/>
  <c r="E13" i="4"/>
  <c r="F13" i="1"/>
  <c r="F13" i="4"/>
  <c r="G13" i="1"/>
  <c r="G13" i="4"/>
  <c r="B14" i="4"/>
  <c r="C14" i="4"/>
  <c r="D14" i="4"/>
  <c r="E14" i="4"/>
  <c r="F14" i="1"/>
  <c r="F14" i="4"/>
  <c r="G14" i="1"/>
  <c r="G14" i="4"/>
  <c r="H14" i="4"/>
  <c r="I14" i="4"/>
  <c r="B15" i="4"/>
  <c r="C15" i="4"/>
  <c r="D15" i="4"/>
  <c r="E15" i="4"/>
  <c r="F15" i="1"/>
  <c r="F15" i="4"/>
  <c r="G15" i="1"/>
  <c r="G15" i="4"/>
  <c r="B16" i="4"/>
  <c r="C16" i="4"/>
  <c r="D16" i="4"/>
  <c r="E16" i="4"/>
  <c r="F16" i="1"/>
  <c r="F16" i="4"/>
  <c r="G16" i="1"/>
  <c r="G16" i="4"/>
  <c r="H16" i="4"/>
  <c r="I16" i="4"/>
  <c r="B17" i="4"/>
  <c r="C17" i="4"/>
  <c r="D17" i="4"/>
  <c r="E17" i="4"/>
  <c r="F17" i="1"/>
  <c r="F17" i="4"/>
  <c r="G17" i="1"/>
  <c r="G17" i="4"/>
  <c r="B18" i="4"/>
  <c r="C18" i="4"/>
  <c r="D18" i="4"/>
  <c r="E18" i="4"/>
  <c r="F18" i="1"/>
  <c r="F18" i="4"/>
  <c r="G18" i="1"/>
  <c r="G18" i="4"/>
  <c r="H18" i="4"/>
  <c r="I18" i="4"/>
  <c r="B19" i="4"/>
  <c r="C19" i="4"/>
  <c r="D19" i="4"/>
  <c r="E19" i="4"/>
  <c r="F19" i="1"/>
  <c r="F19" i="4"/>
  <c r="G19" i="1"/>
  <c r="G19" i="4"/>
  <c r="B20" i="4"/>
  <c r="C20" i="4"/>
  <c r="D20" i="4"/>
  <c r="E20" i="4"/>
  <c r="F20" i="1"/>
  <c r="F20" i="4"/>
  <c r="G20" i="1"/>
  <c r="G20" i="4"/>
  <c r="H20" i="4"/>
  <c r="I20" i="4"/>
  <c r="D21" i="4"/>
  <c r="E21" i="4"/>
  <c r="B22" i="4"/>
  <c r="C22" i="4"/>
  <c r="D22" i="4"/>
  <c r="E22" i="4"/>
  <c r="F22" i="1"/>
  <c r="F22" i="4"/>
  <c r="G22" i="1"/>
  <c r="G22" i="4"/>
  <c r="B23" i="4"/>
  <c r="C23" i="4"/>
  <c r="D23" i="4"/>
  <c r="E23" i="4"/>
  <c r="F23" i="1"/>
  <c r="F23" i="4"/>
  <c r="G23" i="1"/>
  <c r="G23" i="4"/>
  <c r="H23" i="4"/>
  <c r="I23" i="4"/>
  <c r="B24" i="4"/>
  <c r="C24" i="4"/>
  <c r="D24" i="4"/>
  <c r="E24" i="4"/>
  <c r="F24" i="1"/>
  <c r="F24" i="4"/>
  <c r="G24" i="1"/>
  <c r="G24" i="4"/>
  <c r="B25" i="4"/>
  <c r="D25" i="4"/>
  <c r="B26" i="4"/>
  <c r="C26" i="4"/>
  <c r="D26" i="4"/>
  <c r="E26" i="4"/>
  <c r="F26" i="1"/>
  <c r="F26" i="4"/>
  <c r="G26" i="1"/>
  <c r="G26" i="4"/>
  <c r="H26" i="4"/>
  <c r="I26" i="4"/>
  <c r="B27" i="4"/>
  <c r="C27" i="4"/>
  <c r="D27" i="4"/>
  <c r="E27" i="4"/>
  <c r="F27" i="1"/>
  <c r="F27" i="4"/>
  <c r="G27" i="1"/>
  <c r="G27" i="4"/>
  <c r="B28" i="4"/>
  <c r="C28" i="4"/>
  <c r="D28" i="4"/>
  <c r="E28" i="4"/>
  <c r="F28" i="1"/>
  <c r="F28" i="4"/>
  <c r="G28" i="1"/>
  <c r="G28" i="4"/>
  <c r="H28" i="4"/>
  <c r="I28" i="4"/>
  <c r="B29" i="4"/>
  <c r="C29" i="4"/>
  <c r="D29" i="4"/>
  <c r="E29" i="4"/>
  <c r="F29" i="1"/>
  <c r="F29" i="4"/>
  <c r="G29" i="1"/>
  <c r="G29" i="4"/>
  <c r="B30" i="4"/>
  <c r="C30" i="4"/>
  <c r="D30" i="4"/>
  <c r="E30" i="4"/>
  <c r="F30" i="1"/>
  <c r="F30" i="4"/>
  <c r="G30" i="1"/>
  <c r="G30" i="4"/>
  <c r="H30" i="4"/>
  <c r="I30" i="4"/>
  <c r="B31" i="4"/>
  <c r="C31" i="4"/>
  <c r="D31" i="4"/>
  <c r="E31" i="4"/>
  <c r="F31" i="1"/>
  <c r="F31" i="4"/>
  <c r="G31" i="1"/>
  <c r="G31" i="4"/>
  <c r="B32" i="4"/>
  <c r="C32" i="4"/>
  <c r="D32" i="4"/>
  <c r="E32" i="4"/>
  <c r="F32" i="1"/>
  <c r="F32" i="4"/>
  <c r="G32" i="1"/>
  <c r="G32" i="4"/>
  <c r="H32" i="4"/>
  <c r="I32" i="4"/>
  <c r="B33" i="4"/>
  <c r="C33" i="4"/>
  <c r="D33" i="4"/>
  <c r="E33" i="4"/>
  <c r="F33" i="1"/>
  <c r="F33" i="4"/>
  <c r="G33" i="1"/>
  <c r="G33" i="4"/>
  <c r="B34" i="4"/>
  <c r="C34" i="4"/>
  <c r="D34" i="4"/>
  <c r="E34" i="4"/>
  <c r="F34" i="1"/>
  <c r="F34" i="4"/>
  <c r="G34" i="1"/>
  <c r="G34" i="4"/>
  <c r="H34" i="1"/>
  <c r="H34" i="4"/>
  <c r="I34" i="1"/>
  <c r="I34" i="4"/>
  <c r="C35" i="4"/>
  <c r="E35" i="4"/>
  <c r="B36" i="4"/>
  <c r="C36" i="4"/>
  <c r="D36" i="4"/>
  <c r="E36" i="4"/>
  <c r="F36" i="1"/>
  <c r="F36" i="4"/>
  <c r="G36" i="1"/>
  <c r="G36" i="4"/>
  <c r="H36" i="1"/>
  <c r="H36" i="4"/>
  <c r="I36" i="1"/>
  <c r="I36" i="4"/>
  <c r="B37" i="4"/>
  <c r="C37" i="4"/>
  <c r="D37" i="4"/>
  <c r="E37" i="4"/>
  <c r="F37" i="1"/>
  <c r="F37" i="4"/>
  <c r="G37" i="1"/>
  <c r="G37" i="4"/>
  <c r="H37" i="1"/>
  <c r="H37" i="4"/>
  <c r="I37" i="1"/>
  <c r="I37" i="4"/>
  <c r="B38" i="4"/>
  <c r="C38" i="4"/>
  <c r="D38" i="4"/>
  <c r="E38" i="4"/>
  <c r="F38" i="1"/>
  <c r="F38" i="4"/>
  <c r="G38" i="1"/>
  <c r="G38" i="4"/>
  <c r="H38" i="1"/>
  <c r="H38" i="4"/>
  <c r="I38" i="1"/>
  <c r="I38" i="4"/>
  <c r="B39" i="4"/>
  <c r="C39" i="4"/>
  <c r="D39" i="4"/>
  <c r="E39" i="4"/>
  <c r="F39" i="1"/>
  <c r="F39" i="4"/>
  <c r="G39" i="1"/>
  <c r="G39" i="4"/>
  <c r="H39" i="1"/>
  <c r="H39" i="4"/>
  <c r="I39" i="1"/>
  <c r="I39" i="4"/>
  <c r="B40" i="4"/>
  <c r="C40" i="4"/>
  <c r="D40" i="4"/>
  <c r="E40" i="4"/>
  <c r="F40" i="1"/>
  <c r="F40" i="4"/>
  <c r="G40" i="1"/>
  <c r="G40" i="4"/>
  <c r="H40" i="1"/>
  <c r="H40" i="4"/>
  <c r="I40" i="1"/>
  <c r="I40" i="4"/>
  <c r="B41" i="4"/>
  <c r="C41" i="4"/>
  <c r="D41" i="4"/>
  <c r="E41" i="4"/>
  <c r="F41" i="1"/>
  <c r="F41" i="4"/>
  <c r="G41" i="1"/>
  <c r="G41" i="4"/>
  <c r="H41" i="1"/>
  <c r="H41" i="4"/>
  <c r="I41" i="1"/>
  <c r="I41" i="4"/>
  <c r="B42" i="4"/>
  <c r="C42" i="4"/>
  <c r="D42" i="4"/>
  <c r="E42" i="4"/>
  <c r="F42" i="1"/>
  <c r="F42" i="4"/>
  <c r="G42" i="1"/>
  <c r="G42" i="4"/>
  <c r="H42" i="1"/>
  <c r="H42" i="4"/>
  <c r="I42" i="1"/>
  <c r="I42" i="4"/>
  <c r="B43" i="4"/>
  <c r="C43" i="4"/>
  <c r="D43" i="4"/>
  <c r="E43" i="4"/>
  <c r="F43" i="1"/>
  <c r="F43" i="4"/>
  <c r="G43" i="1"/>
  <c r="G43" i="4"/>
  <c r="H43" i="1"/>
  <c r="H43" i="4"/>
  <c r="I43" i="1"/>
  <c r="I43" i="4"/>
  <c r="B44" i="4"/>
  <c r="C44" i="4"/>
  <c r="D44" i="4"/>
  <c r="E44" i="4"/>
  <c r="F44" i="1"/>
  <c r="F44" i="4"/>
  <c r="G44" i="1"/>
  <c r="G44" i="4"/>
  <c r="H44" i="1"/>
  <c r="H44" i="4"/>
  <c r="I44" i="1"/>
  <c r="I44" i="4"/>
  <c r="B45" i="4"/>
  <c r="C45" i="4"/>
  <c r="D45" i="4"/>
  <c r="E45" i="4"/>
  <c r="F45" i="1"/>
  <c r="F45" i="4"/>
  <c r="G45" i="1"/>
  <c r="G45" i="4"/>
  <c r="H45" i="1"/>
  <c r="H45" i="4"/>
  <c r="I45" i="1"/>
  <c r="I45" i="4"/>
  <c r="B46" i="4"/>
  <c r="C46" i="4"/>
  <c r="D46" i="4"/>
  <c r="E46" i="4"/>
  <c r="F46" i="1"/>
  <c r="F46" i="4"/>
  <c r="G46" i="1"/>
  <c r="G46" i="4"/>
  <c r="H46" i="1"/>
  <c r="H46" i="4"/>
  <c r="I46" i="1"/>
  <c r="I46" i="4"/>
  <c r="J5" i="1"/>
  <c r="J5" i="4"/>
  <c r="J6" i="1"/>
  <c r="J6" i="4"/>
  <c r="J7" i="1"/>
  <c r="J7" i="4"/>
  <c r="J8" i="1"/>
  <c r="J8" i="4"/>
  <c r="J9" i="1"/>
  <c r="J9" i="4"/>
  <c r="J10" i="1"/>
  <c r="J10" i="4"/>
  <c r="J11" i="1"/>
  <c r="J11" i="4"/>
  <c r="J12" i="1"/>
  <c r="J12" i="4"/>
  <c r="J13" i="1"/>
  <c r="J13" i="4"/>
  <c r="J14" i="1"/>
  <c r="J14" i="4"/>
  <c r="J15" i="1"/>
  <c r="J15" i="4"/>
  <c r="J16" i="1"/>
  <c r="J16" i="4"/>
  <c r="J17" i="1"/>
  <c r="J17" i="4"/>
  <c r="J18" i="1"/>
  <c r="J18" i="4"/>
  <c r="J19" i="1"/>
  <c r="J19" i="4"/>
  <c r="J20" i="1"/>
  <c r="J20" i="4"/>
  <c r="J22" i="1"/>
  <c r="J22" i="4"/>
  <c r="J23" i="1"/>
  <c r="J23" i="4"/>
  <c r="J24" i="1"/>
  <c r="J24" i="4"/>
  <c r="J26" i="1"/>
  <c r="J26" i="4"/>
  <c r="J27" i="1"/>
  <c r="J27" i="4"/>
  <c r="J28" i="1"/>
  <c r="J28" i="4"/>
  <c r="J29" i="1"/>
  <c r="J29" i="4"/>
  <c r="J30" i="1"/>
  <c r="J30" i="4"/>
  <c r="J31" i="1"/>
  <c r="J31" i="4"/>
  <c r="J32" i="1"/>
  <c r="J32" i="4"/>
  <c r="J33" i="1"/>
  <c r="J33" i="4"/>
  <c r="J34" i="1"/>
  <c r="J34" i="4"/>
  <c r="J36" i="1"/>
  <c r="J36" i="4"/>
  <c r="J37" i="1"/>
  <c r="J37" i="4"/>
  <c r="J38" i="1"/>
  <c r="J38" i="4"/>
  <c r="J39" i="1"/>
  <c r="J39" i="4"/>
  <c r="J40" i="1"/>
  <c r="J40" i="4"/>
  <c r="J41" i="1"/>
  <c r="J41" i="4"/>
  <c r="J42" i="1"/>
  <c r="J42" i="4"/>
  <c r="J43" i="1"/>
  <c r="J43" i="4"/>
  <c r="J44" i="1"/>
  <c r="J44" i="4"/>
  <c r="J45" i="1"/>
  <c r="J45" i="4"/>
  <c r="J46" i="1"/>
  <c r="J46" i="4"/>
  <c r="BG10" i="3"/>
  <c r="BH10" i="3"/>
  <c r="BI10" i="3"/>
  <c r="BE10" i="3"/>
  <c r="BA10" i="3"/>
  <c r="BB10" i="3"/>
  <c r="BC10" i="3"/>
  <c r="AY10" i="3"/>
  <c r="AX10" i="3"/>
  <c r="I10" i="3"/>
  <c r="J10" i="3"/>
  <c r="F10" i="3"/>
  <c r="G10" i="3"/>
  <c r="C10" i="3"/>
  <c r="D10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BI5" i="3"/>
  <c r="BH5" i="3"/>
  <c r="BG5" i="3"/>
  <c r="BF5" i="3"/>
  <c r="BE5" i="3"/>
  <c r="BD5" i="3"/>
  <c r="BB5" i="3"/>
  <c r="BA5" i="3"/>
  <c r="E4" i="3"/>
  <c r="B4" i="3"/>
  <c r="B3" i="3"/>
  <c r="E3" i="3"/>
  <c r="J4" i="1"/>
  <c r="J4" i="4"/>
  <c r="J35" i="1"/>
  <c r="J35" i="4"/>
  <c r="J25" i="1"/>
  <c r="J25" i="4"/>
  <c r="BF6" i="3"/>
  <c r="BF7" i="3"/>
  <c r="BF8" i="3"/>
  <c r="BG6" i="3"/>
  <c r="BG7" i="3"/>
  <c r="BH6" i="3"/>
  <c r="BH7" i="3"/>
  <c r="BH8" i="3"/>
  <c r="BG8" i="3"/>
  <c r="BI6" i="3"/>
  <c r="BI7" i="3"/>
  <c r="BI8" i="3"/>
  <c r="BE8" i="3"/>
  <c r="BE7" i="3"/>
  <c r="BE6" i="3"/>
  <c r="BD7" i="3"/>
  <c r="BD6" i="3"/>
  <c r="AY8" i="3"/>
  <c r="AZ8" i="3"/>
  <c r="BB8" i="3"/>
  <c r="AX8" i="3"/>
  <c r="BA8" i="3"/>
  <c r="BC8" i="3"/>
  <c r="BB7" i="3"/>
  <c r="AX7" i="3"/>
  <c r="AY7" i="3"/>
  <c r="BC7" i="3"/>
  <c r="AZ7" i="3"/>
  <c r="BA7" i="3"/>
  <c r="AX6" i="3"/>
  <c r="BC6" i="3"/>
  <c r="AY6" i="3"/>
  <c r="AZ6" i="3"/>
  <c r="BA6" i="3"/>
  <c r="AX5" i="3"/>
  <c r="AY5" i="3"/>
  <c r="AZ5" i="3"/>
  <c r="AU5" i="3"/>
  <c r="AV5" i="3"/>
  <c r="AW5" i="3"/>
  <c r="AV8" i="3"/>
  <c r="AW7" i="3"/>
  <c r="AU8" i="3"/>
  <c r="AW8" i="3"/>
  <c r="AV6" i="3"/>
  <c r="AT6" i="3"/>
  <c r="AR8" i="3"/>
  <c r="AR7" i="3"/>
  <c r="AS5" i="3"/>
  <c r="AT8" i="3"/>
  <c r="AT5" i="3"/>
  <c r="AR5" i="3"/>
  <c r="AS8" i="3"/>
  <c r="AN7" i="3"/>
  <c r="AP8" i="3"/>
  <c r="AQ6" i="3"/>
  <c r="AM5" i="3"/>
  <c r="AQ5" i="3"/>
  <c r="AQ4" i="3"/>
  <c r="AQ3" i="3"/>
  <c r="AO6" i="3"/>
  <c r="AM7" i="3"/>
  <c r="AQ7" i="3"/>
  <c r="AO8" i="3"/>
  <c r="AL6" i="3"/>
  <c r="AP6" i="3"/>
  <c r="AL8" i="3"/>
  <c r="AO5" i="3"/>
  <c r="AM6" i="3"/>
  <c r="AL5" i="3"/>
  <c r="AP5" i="3"/>
  <c r="AN6" i="3"/>
  <c r="AL7" i="3"/>
  <c r="AP7" i="3"/>
  <c r="AN8" i="3"/>
  <c r="AJ8" i="3"/>
  <c r="AI7" i="3"/>
  <c r="AK5" i="3"/>
  <c r="AI8" i="3"/>
  <c r="AJ5" i="3"/>
  <c r="AK8" i="3"/>
  <c r="AK7" i="3"/>
  <c r="AJ6" i="3"/>
  <c r="AI5" i="3"/>
  <c r="Y5" i="3"/>
  <c r="O6" i="3"/>
  <c r="T6" i="3"/>
  <c r="V7" i="3"/>
  <c r="P8" i="3"/>
  <c r="W6" i="3"/>
  <c r="U7" i="3"/>
  <c r="Q7" i="3"/>
  <c r="W8" i="3"/>
  <c r="R6" i="3"/>
  <c r="X7" i="3"/>
  <c r="P7" i="3"/>
  <c r="V8" i="3"/>
  <c r="R8" i="3"/>
  <c r="X6" i="3"/>
  <c r="R7" i="3"/>
  <c r="T8" i="3"/>
  <c r="S6" i="3"/>
  <c r="U6" i="3"/>
  <c r="Q6" i="3"/>
  <c r="W7" i="3"/>
  <c r="S7" i="3"/>
  <c r="Y8" i="3"/>
  <c r="U8" i="3"/>
  <c r="Q8" i="3"/>
  <c r="AG6" i="3"/>
  <c r="AH8" i="3"/>
  <c r="AG5" i="3"/>
  <c r="AH5" i="3"/>
  <c r="AF5" i="3"/>
  <c r="AH6" i="3"/>
  <c r="AG7" i="3"/>
  <c r="N8" i="3"/>
  <c r="N7" i="3"/>
  <c r="X5" i="3"/>
  <c r="V5" i="3"/>
  <c r="T5" i="3"/>
  <c r="S5" i="3"/>
  <c r="P5" i="3"/>
  <c r="N5" i="3"/>
  <c r="O8" i="3"/>
  <c r="O5" i="3"/>
  <c r="AD5" i="3"/>
  <c r="AC6" i="3"/>
  <c r="Z7" i="3"/>
  <c r="AB8" i="3"/>
  <c r="AD6" i="3"/>
  <c r="Z6" i="3"/>
  <c r="AC7" i="3"/>
  <c r="AA7" i="3"/>
  <c r="AB6" i="3"/>
  <c r="AE5" i="3"/>
  <c r="AE6" i="3"/>
  <c r="AA6" i="3"/>
  <c r="AB7" i="3"/>
  <c r="Z8" i="3"/>
  <c r="G10" i="2"/>
  <c r="G10" i="5"/>
  <c r="AO4" i="3"/>
  <c r="AO3" i="3"/>
  <c r="AN4" i="3"/>
  <c r="AN3" i="3"/>
  <c r="C9" i="3"/>
  <c r="D9" i="3"/>
  <c r="I9" i="3"/>
  <c r="J9" i="3"/>
  <c r="V4" i="3"/>
  <c r="V3" i="3"/>
  <c r="X4" i="3"/>
  <c r="X3" i="3"/>
  <c r="AP4" i="3"/>
  <c r="AP3" i="3"/>
  <c r="BE4" i="3"/>
  <c r="BE3" i="3"/>
  <c r="AR4" i="3"/>
  <c r="AR3" i="3"/>
  <c r="F21" i="1"/>
  <c r="F21" i="4"/>
  <c r="AV7" i="3"/>
  <c r="AT7" i="3"/>
  <c r="AT4" i="3"/>
  <c r="AT3" i="3"/>
  <c r="AE8" i="3"/>
  <c r="Z5" i="3"/>
  <c r="AC5" i="3"/>
  <c r="AC4" i="3"/>
  <c r="AC3" i="3"/>
  <c r="AG8" i="3"/>
  <c r="AG4" i="3"/>
  <c r="AG3" i="3"/>
  <c r="AW6" i="3"/>
  <c r="AW4" i="3"/>
  <c r="AW3" i="3"/>
  <c r="AA5" i="3"/>
  <c r="AI4" i="3"/>
  <c r="AI3" i="3"/>
  <c r="AJ4" i="3"/>
  <c r="AJ3" i="3"/>
  <c r="AL4" i="3"/>
  <c r="AL3" i="3"/>
  <c r="I5" i="3"/>
  <c r="J5" i="3"/>
  <c r="AS7" i="3"/>
  <c r="AV4" i="3"/>
  <c r="AV3" i="3"/>
  <c r="F9" i="3"/>
  <c r="G9" i="3"/>
  <c r="T7" i="3"/>
  <c r="C7" i="3"/>
  <c r="D7" i="3"/>
  <c r="R5" i="3"/>
  <c r="R4" i="3"/>
  <c r="R3" i="3"/>
  <c r="O7" i="3"/>
  <c r="AK6" i="3"/>
  <c r="AK4" i="3"/>
  <c r="AK3" i="3"/>
  <c r="AU7" i="3"/>
  <c r="AH7" i="3"/>
  <c r="AH4" i="3"/>
  <c r="AH3" i="3"/>
  <c r="AD8" i="3"/>
  <c r="AD4" i="3"/>
  <c r="AD3" i="3"/>
  <c r="Y4" i="3"/>
  <c r="Y3" i="3"/>
  <c r="W4" i="3"/>
  <c r="W3" i="3"/>
  <c r="U4" i="3"/>
  <c r="U3" i="3"/>
  <c r="S4" i="3"/>
  <c r="S3" i="3"/>
  <c r="AA8" i="3"/>
  <c r="AD7" i="3"/>
  <c r="AE7" i="3"/>
  <c r="AE4" i="3"/>
  <c r="AE3" i="3"/>
  <c r="Q5" i="3"/>
  <c r="Q4" i="3"/>
  <c r="Q3" i="3"/>
  <c r="C8" i="3"/>
  <c r="D8" i="3"/>
  <c r="P6" i="3"/>
  <c r="P4" i="3"/>
  <c r="P3" i="3"/>
  <c r="AS6" i="3"/>
  <c r="AS4" i="3"/>
  <c r="AS3" i="3"/>
  <c r="I10" i="5"/>
  <c r="N6" i="3"/>
  <c r="C6" i="3"/>
  <c r="D6" i="3"/>
  <c r="AM8" i="3"/>
  <c r="AM4" i="3"/>
  <c r="AM3" i="3"/>
  <c r="AR6" i="3"/>
  <c r="AU6" i="3"/>
  <c r="AX4" i="3"/>
  <c r="G35" i="1"/>
  <c r="G35" i="4"/>
  <c r="D3" i="1"/>
  <c r="D3" i="4"/>
  <c r="P4" i="2"/>
  <c r="P4" i="5"/>
  <c r="O4" i="5"/>
  <c r="P3" i="2"/>
  <c r="P3" i="5"/>
  <c r="O3" i="5"/>
  <c r="BI4" i="3"/>
  <c r="BI3" i="3"/>
  <c r="AY4" i="3"/>
  <c r="AY3" i="3"/>
  <c r="BH4" i="3"/>
  <c r="BH3" i="3"/>
  <c r="BA4" i="3"/>
  <c r="BA3" i="3"/>
  <c r="AZ4" i="3"/>
  <c r="AZ3" i="3"/>
  <c r="BG4" i="3"/>
  <c r="BG3" i="3"/>
  <c r="L7" i="5"/>
  <c r="M7" i="2"/>
  <c r="M7" i="5"/>
  <c r="BB6" i="3"/>
  <c r="BB4" i="3"/>
  <c r="BB3" i="3"/>
  <c r="Z4" i="3"/>
  <c r="Z3" i="3"/>
  <c r="AX3" i="3"/>
  <c r="F25" i="1"/>
  <c r="F25" i="4"/>
  <c r="F4" i="1"/>
  <c r="F4" i="4"/>
  <c r="BC5" i="3"/>
  <c r="BC4" i="3"/>
  <c r="BC3" i="3"/>
  <c r="H25" i="1"/>
  <c r="H25" i="4"/>
  <c r="L9" i="2"/>
  <c r="F35" i="1"/>
  <c r="F35" i="4"/>
  <c r="I9" i="5"/>
  <c r="J9" i="2"/>
  <c r="J9" i="5"/>
  <c r="G25" i="1"/>
  <c r="G25" i="4"/>
  <c r="G21" i="1"/>
  <c r="G21" i="4"/>
  <c r="I21" i="1"/>
  <c r="I21" i="4"/>
  <c r="H35" i="1"/>
  <c r="H35" i="4"/>
  <c r="O4" i="3"/>
  <c r="O3" i="3"/>
  <c r="D35" i="4"/>
  <c r="E3" i="1"/>
  <c r="E3" i="4"/>
  <c r="B3" i="1"/>
  <c r="B3" i="4"/>
  <c r="C9" i="5"/>
  <c r="L8" i="2"/>
  <c r="BD8" i="3"/>
  <c r="BD4" i="3"/>
  <c r="F5" i="3"/>
  <c r="AF6" i="3"/>
  <c r="F6" i="3"/>
  <c r="G6" i="3"/>
  <c r="BF4" i="3"/>
  <c r="BF3" i="3"/>
  <c r="G4" i="1"/>
  <c r="G4" i="4"/>
  <c r="C21" i="4"/>
  <c r="C3" i="1"/>
  <c r="C3" i="4"/>
  <c r="I4" i="1"/>
  <c r="I4" i="4"/>
  <c r="H4" i="1"/>
  <c r="H4" i="4"/>
  <c r="F9" i="2"/>
  <c r="C8" i="2"/>
  <c r="C7" i="2"/>
  <c r="H21" i="1"/>
  <c r="H21" i="4"/>
  <c r="F5" i="2"/>
  <c r="I25" i="1"/>
  <c r="I25" i="4"/>
  <c r="M10" i="2"/>
  <c r="M10" i="5"/>
  <c r="L10" i="5"/>
  <c r="BD10" i="3"/>
  <c r="F7" i="3"/>
  <c r="G7" i="3"/>
  <c r="I7" i="3"/>
  <c r="J7" i="3"/>
  <c r="T4" i="3"/>
  <c r="T3" i="3"/>
  <c r="C5" i="3"/>
  <c r="F8" i="3"/>
  <c r="G8" i="3"/>
  <c r="AU4" i="3"/>
  <c r="AU3" i="3"/>
  <c r="I3" i="3"/>
  <c r="J3" i="3"/>
  <c r="I8" i="3"/>
  <c r="J8" i="3"/>
  <c r="N4" i="3"/>
  <c r="N3" i="3"/>
  <c r="I6" i="3"/>
  <c r="J6" i="3"/>
  <c r="AA4" i="3"/>
  <c r="AA3" i="3"/>
  <c r="BD3" i="3"/>
  <c r="M8" i="2"/>
  <c r="M8" i="5"/>
  <c r="L8" i="5"/>
  <c r="G5" i="3"/>
  <c r="H3" i="1"/>
  <c r="H3" i="4"/>
  <c r="C8" i="5"/>
  <c r="D8" i="2"/>
  <c r="D8" i="5"/>
  <c r="F8" i="2"/>
  <c r="I6" i="2"/>
  <c r="C6" i="2"/>
  <c r="I8" i="2"/>
  <c r="AF4" i="3"/>
  <c r="AF3" i="3"/>
  <c r="F3" i="3"/>
  <c r="G3" i="3"/>
  <c r="D7" i="2"/>
  <c r="D7" i="5"/>
  <c r="C7" i="5"/>
  <c r="J3" i="1"/>
  <c r="J3" i="4"/>
  <c r="M9" i="2"/>
  <c r="M9" i="5"/>
  <c r="L9" i="5"/>
  <c r="C5" i="2"/>
  <c r="I5" i="2"/>
  <c r="F3" i="1"/>
  <c r="F3" i="4"/>
  <c r="L6" i="2"/>
  <c r="F7" i="2"/>
  <c r="G3" i="1"/>
  <c r="G3" i="4"/>
  <c r="G9" i="2"/>
  <c r="G9" i="5"/>
  <c r="F9" i="5"/>
  <c r="F6" i="2"/>
  <c r="F5" i="5"/>
  <c r="G5" i="2"/>
  <c r="G5" i="5"/>
  <c r="I7" i="2"/>
  <c r="I3" i="1"/>
  <c r="I3" i="4"/>
  <c r="I4" i="3"/>
  <c r="J4" i="3"/>
  <c r="C3" i="3"/>
  <c r="D3" i="3"/>
  <c r="C4" i="3"/>
  <c r="D4" i="3"/>
  <c r="D5" i="3"/>
  <c r="F4" i="3"/>
  <c r="G4" i="3"/>
  <c r="F4" i="2"/>
  <c r="F4" i="5"/>
  <c r="M5" i="2"/>
  <c r="M5" i="5"/>
  <c r="L5" i="5"/>
  <c r="C5" i="5"/>
  <c r="D5" i="2"/>
  <c r="D5" i="5"/>
  <c r="C4" i="2"/>
  <c r="I8" i="5"/>
  <c r="J8" i="2"/>
  <c r="J8" i="5"/>
  <c r="I4" i="2"/>
  <c r="I7" i="5"/>
  <c r="J7" i="2"/>
  <c r="J7" i="5"/>
  <c r="F6" i="5"/>
  <c r="G6" i="2"/>
  <c r="G6" i="5"/>
  <c r="G7" i="2"/>
  <c r="G7" i="5"/>
  <c r="F7" i="5"/>
  <c r="M6" i="2"/>
  <c r="M6" i="5"/>
  <c r="L6" i="5"/>
  <c r="I5" i="5"/>
  <c r="J5" i="2"/>
  <c r="J5" i="5"/>
  <c r="C6" i="5"/>
  <c r="D6" i="2"/>
  <c r="D6" i="5"/>
  <c r="I6" i="5"/>
  <c r="J6" i="2"/>
  <c r="J6" i="5"/>
  <c r="F8" i="5"/>
  <c r="G8" i="2"/>
  <c r="G8" i="5"/>
  <c r="L4" i="2"/>
  <c r="G4" i="2"/>
  <c r="G4" i="5"/>
  <c r="L4" i="5"/>
  <c r="M4" i="2"/>
  <c r="M4" i="5"/>
  <c r="C4" i="5"/>
  <c r="D4" i="2"/>
  <c r="D4" i="5"/>
  <c r="J4" i="2"/>
  <c r="J4" i="5"/>
  <c r="I4" i="5"/>
  <c r="L3" i="2"/>
  <c r="F3" i="2"/>
  <c r="I3" i="2"/>
  <c r="C3" i="2"/>
  <c r="I3" i="5"/>
  <c r="J3" i="2"/>
  <c r="J3" i="5"/>
  <c r="L3" i="5"/>
  <c r="M3" i="2"/>
  <c r="M3" i="5"/>
  <c r="C3" i="5"/>
  <c r="D3" i="2"/>
  <c r="D3" i="5"/>
  <c r="F3" i="5"/>
  <c r="G3" i="2"/>
  <c r="G3" i="5"/>
</calcChain>
</file>

<file path=xl/sharedStrings.xml><?xml version="1.0" encoding="utf-8"?>
<sst xmlns="http://schemas.openxmlformats.org/spreadsheetml/2006/main" count="351" uniqueCount="137">
  <si>
    <t>ចំណាយមិនអាចបែងចែក</t>
  </si>
  <si>
    <t>ក្រសួងឧស្សាហកម្ម និង​សិប្បកម្ម</t>
  </si>
  <si>
    <t>ក្រសួងធនធានទឹក និង​ឧតុនិយម</t>
  </si>
  <si>
    <t>ក្រសួងទេសចរណ៍</t>
  </si>
  <si>
    <t>ក្រសួងសាធារណៈ និងដឹកជញ្ជូន</t>
  </si>
  <si>
    <t>ក្រសួងប្រៃសណីយ និងទូរគមនាគមន៍</t>
  </si>
  <si>
    <t>ក្រសួងអភិវឌ្ឍន៍ជនបទ</t>
  </si>
  <si>
    <t>ក្រសួងកសិកម្ម រុក្ខាប្រមាញ់ និង​នេសាទ</t>
  </si>
  <si>
    <t>ក្រសួងពាណិជ្ជកម្ម</t>
  </si>
  <si>
    <t>ក្រសួងរ៉ែ និងថាមពល</t>
  </si>
  <si>
    <t>រដ្ឋ.ដ្ឋានអាកាសចរណ៍ស៊ីវិល</t>
  </si>
  <si>
    <t>៤.រដ្ឋបាលសេដ្ឋកិច្ច</t>
  </si>
  <si>
    <t>ក្រសួងការងារ​ និងបណ្តុះបណ្តាលវិជ្ជាជីវៈ</t>
  </si>
  <si>
    <t>ក្រសួងកិច្ចការនារី</t>
  </si>
  <si>
    <t>ក្រសួងធម្មការ និងកិច្ចការសាសនា</t>
  </si>
  <si>
    <t>ក្រសួងសង្គមកិច្ច អតីយុទ្ធជន និងយុវនីតិសម្បទា</t>
  </si>
  <si>
    <t>ក្រសួងបរិស្ថាន</t>
  </si>
  <si>
    <t>ក្រសួងវប្បធម៌ និងវិចិត្រសិល្បៈ</t>
  </si>
  <si>
    <t>ក្រសួងអប់រំ យុវជន និងកីឡា</t>
  </si>
  <si>
    <t>ក្រសួងសុខាភិបាល</t>
  </si>
  <si>
    <t>ក្រសួងព័ត៌មាន</t>
  </si>
  <si>
    <t>៣.រដ្ឋបាលសង្គមកិច្ច</t>
  </si>
  <si>
    <t>ក្រសួងយុត្តិធម៌</t>
  </si>
  <si>
    <t>ក្រសួងមហាផ្ទៃ-សន្តិសុខសាធារណៈ</t>
  </si>
  <si>
    <t>ក្រសួងការពារជាតិ</t>
  </si>
  <si>
    <t>២.ការពារ និងសន្តិសុខ</t>
  </si>
  <si>
    <t>ក្រសួងមុខងារសាធារណៈ</t>
  </si>
  <si>
    <t>អាជ្ញាធរជាតិប្រយុទ្ឋប្រឆាំងអំពើពុករលួយ</t>
  </si>
  <si>
    <t>អាជ្ញាធរសវនកម្មជាតិ</t>
  </si>
  <si>
    <t>គ.ជ.ប</t>
  </si>
  <si>
    <t>ក្រសួងរៀបចំដែនដី ​រូបនីយកម្ម និងសំណង់</t>
  </si>
  <si>
    <t>ក្រសួងផែនការ</t>
  </si>
  <si>
    <t>ក្រសួងសេដ្ឋកិច្ច និងហិរញ្ញវត្ថុ</t>
  </si>
  <si>
    <t>ក្រសួងការបរទេស និងសហប្រតិបត្តិការអន្តរជាតិ</t>
  </si>
  <si>
    <t>ក្រសួងទំនាក់ទំនងសភា និងអធិការកិច្ច</t>
  </si>
  <si>
    <t>ក្រសួងមហាផ្ទៃ-រដ្ឋបាលទូទៅ</t>
  </si>
  <si>
    <t>ក្រុមប្រឺក្សាអភិវឌ្ឍន៍កម្ពុជា</t>
  </si>
  <si>
    <t>ទីស្ដីការគណៈរដ្ឋមន្ត្រី</t>
  </si>
  <si>
    <t>ក្រុមប្រឹក្សាធម្មនុញ្ញ</t>
  </si>
  <si>
    <t>ព្រឹទ្ឋសភា</t>
  </si>
  <si>
    <t>រដ្ឋសភា</t>
  </si>
  <si>
    <t>ព្រះបរមរាជវាំង</t>
  </si>
  <si>
    <t>១.រដ្ឋបាលទូទៅ</t>
  </si>
  <si>
    <t>សរុបចំណាយជាប្រចាំ</t>
  </si>
  <si>
    <t>ធ្នូ</t>
  </si>
  <si>
    <t>វិច្ឆិកា</t>
  </si>
  <si>
    <t>តុលា</t>
  </si>
  <si>
    <t>កញ្ញា</t>
  </si>
  <si>
    <t>សីហា</t>
  </si>
  <si>
    <t>កក្កដា</t>
  </si>
  <si>
    <t>មិថុនា</t>
  </si>
  <si>
    <t>ឧសភា</t>
  </si>
  <si>
    <t>មេសា</t>
  </si>
  <si>
    <t>មីនា</t>
  </si>
  <si>
    <t>កុម្ភៈ</t>
  </si>
  <si>
    <t>មករា</t>
  </si>
  <si>
    <t>ប៊ីលានរៀល</t>
  </si>
  <si>
    <t>ការអនុវត្តថវិកា</t>
  </si>
  <si>
    <t>ចំណាយក្នុងប្រទេស</t>
  </si>
  <si>
    <t>ចំណាយចរន្ត</t>
  </si>
  <si>
    <t>រដ្ឋបាលទូទៅ</t>
  </si>
  <si>
    <t>ការពារ និងសន្តិសុខ</t>
  </si>
  <si>
    <t>រដ្ឋបាលសង្គមកិច្ច</t>
  </si>
  <si>
    <t>រដ្ឋបាលសេដ្ឋកិច្ច</t>
  </si>
  <si>
    <t>ចំណាយមូលធន</t>
  </si>
  <si>
    <t>ច្បាប់ថវិកា</t>
  </si>
  <si>
    <t>%</t>
  </si>
  <si>
    <t>Total Current Expenditures</t>
  </si>
  <si>
    <t xml:space="preserve">   I. General Administration </t>
  </si>
  <si>
    <t>01. Royal Palace</t>
  </si>
  <si>
    <t>02. National Assembly</t>
  </si>
  <si>
    <t>03. Senate</t>
  </si>
  <si>
    <t>04. Counstitutional Council</t>
  </si>
  <si>
    <t>05.1 Council of Minister</t>
  </si>
  <si>
    <t>05.4 CDC</t>
  </si>
  <si>
    <t>07.2 Interior-Administration</t>
  </si>
  <si>
    <t>08. Relations Assembly and Inspections</t>
  </si>
  <si>
    <t>09. Foreign Affairs and Int'l Cooperation</t>
  </si>
  <si>
    <t>10. Economy and Finance</t>
  </si>
  <si>
    <t>14. Planning</t>
  </si>
  <si>
    <t>28. Urbanization and Construction</t>
  </si>
  <si>
    <t>30. National Election Committee</t>
  </si>
  <si>
    <t>31. National Audit Authority</t>
  </si>
  <si>
    <t>33.1 Anti-curruption Authority</t>
  </si>
  <si>
    <t>34. Public Function</t>
  </si>
  <si>
    <t xml:space="preserve">   II. Defense and Security </t>
  </si>
  <si>
    <t>06. National Defense</t>
  </si>
  <si>
    <t>07.1 Interior - Public Security</t>
  </si>
  <si>
    <t>26. Justice</t>
  </si>
  <si>
    <t xml:space="preserve">   III. Social Administrative </t>
  </si>
  <si>
    <t>11. Information</t>
  </si>
  <si>
    <t>12. Public Health</t>
  </si>
  <si>
    <t>16. Education,Youth and Sport</t>
  </si>
  <si>
    <t>18. Culture and Fine-Arts</t>
  </si>
  <si>
    <t>19. Environment</t>
  </si>
  <si>
    <t>21. Social Affair &amp;Veteran</t>
  </si>
  <si>
    <t>23. Public Worship and Religion</t>
  </si>
  <si>
    <t xml:space="preserve">24. Woman Affairs </t>
  </si>
  <si>
    <t>32. Labour and Vocational Training</t>
  </si>
  <si>
    <t xml:space="preserve">   IV. Economy Administrative </t>
  </si>
  <si>
    <t>05.3 Civil Aviation Secretariate</t>
  </si>
  <si>
    <t>13. Industry, Mines and Energy</t>
  </si>
  <si>
    <t>15. Commerce</t>
  </si>
  <si>
    <t>17. Agriculture, Forestry and Fishery</t>
  </si>
  <si>
    <t>20. Rural Development</t>
  </si>
  <si>
    <t>22. Posts and Telecommunications</t>
  </si>
  <si>
    <t>25. Public Works and Transport</t>
  </si>
  <si>
    <t>27. Tourism</t>
  </si>
  <si>
    <t>29. Water Resources and Meteorology</t>
  </si>
  <si>
    <t>35. Industry and Handicrafts</t>
  </si>
  <si>
    <t xml:space="preserve">   V. Miscellaneous </t>
  </si>
  <si>
    <t>Domestic Expenditure</t>
  </si>
  <si>
    <t>Current Expenditure</t>
  </si>
  <si>
    <t xml:space="preserve">General Administration </t>
  </si>
  <si>
    <t xml:space="preserve">Defense and Security </t>
  </si>
  <si>
    <t xml:space="preserve">Social Administrative </t>
  </si>
  <si>
    <t xml:space="preserve"> Economy Administrative </t>
  </si>
  <si>
    <t xml:space="preserve">Miscellaneous </t>
  </si>
  <si>
    <t>Capital Expenditure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</si>
  <si>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</si>
  <si>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</si>
  <si>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</si>
  <si>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</si>
  <si>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</si>
  <si>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</si>
  <si>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</si>
  <si>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</si>
  <si>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</si>
  <si>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</si>
  <si>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</si>
  <si>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</si>
  <si>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B.L</t>
  </si>
  <si>
    <t>Implementation</t>
  </si>
  <si>
    <t>ចំណាយផ្សេងៗ (មិនទាន់បែងចែកមានមុខសញ្ញា)</t>
  </si>
  <si>
    <t>Billion KHR</t>
  </si>
  <si>
    <t>ចំណាយសរុប</t>
  </si>
  <si>
    <t>៥.ចំណាយផ្សេងៗ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</si>
</sst>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#,##0.00;\-#,##0.00;"/>
    <numFmt numFmtId="165" formatCode="_(* #,##0_);_(* \(#,##0\);_(* &quot;-&quot;??_);_(@_)"/>
    <numFmt numFmtId="166" formatCode="#,##0;\-#,##0;"/>
    <numFmt numFmtId="167" formatCode="[$-12000425]0"/>
    <numFmt numFmtId="168" formatCode="0.0%"/>
    <numFmt numFmtId="169" formatCode="#,##0.000_);[Red]\(#,##0.000\)"/>
    <numFmt numFmtId="170" formatCode="#,##0.0_);[Red]\(#,##0.0\)"/>
    <numFmt numFmtId="171" formatCode="General_)"/>
    <numFmt numFmtId="172" formatCode="_(* #,##0.0_);_(* \(#,##0.0\);_(* &quot;-&quot;??_);_(@_)"/>
  </numFmts>
  <fonts count="3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Khmer MEF1"/>
    </font>
    <font>
      <sz val="10"/>
      <name val="MS Sans Serif"/>
      <family val="2"/>
    </font>
    <font>
      <b/>
      <sz val="10"/>
      <name val="Khmer MEF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sz val="9"/>
      <color indexed="12"/>
      <name val="Khmer MEF1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name val="Khmer MEF1"/>
    </font>
    <font>
      <b/>
      <sz val="12"/>
      <name val="Times New Roman"/>
      <family val="1"/>
    </font>
    <font>
      <sz val="8"/>
      <name val="Arial"/>
      <family val="2"/>
    </font>
    <font>
      <sz val="8"/>
      <color indexed="12"/>
      <name val="Khmer MEF1"/>
    </font>
    <font>
      <sz val="8"/>
      <color rgb="FF0000FF"/>
      <name val="Khmer MEF1"/>
    </font>
    <font>
      <b/>
      <sz val="8"/>
      <color rgb="FF0000FF"/>
      <name val="Khmer MEF1"/>
    </font>
    <font>
      <sz val="10"/>
      <name val="MS Sans Serif"/>
    </font>
    <font>
      <b/>
      <sz val="8"/>
      <name val="Khmer MEF1"/>
    </font>
    <font>
      <i/>
      <sz val="8"/>
      <name val="Khmer MEF1"/>
    </font>
    <font>
      <b/>
      <sz val="8"/>
      <color rgb="FF0000FF"/>
      <name val="Arial Narrow"/>
      <family val="2"/>
    </font>
    <font>
      <b/>
      <sz val="9"/>
      <color indexed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17"/>
      <name val="Arial Narrow"/>
      <family val="2"/>
    </font>
    <font>
      <sz val="10"/>
      <color indexed="12"/>
      <name val="Arial Narrow"/>
      <family val="2"/>
    </font>
    <font>
      <sz val="10"/>
      <color indexed="17"/>
      <name val="Arial Narrow"/>
      <family val="2"/>
    </font>
    <font>
      <sz val="9"/>
      <color indexed="12"/>
      <name val="Arial Narrow"/>
      <family val="2"/>
    </font>
    <font>
      <sz val="9"/>
      <color rgb="FF0000FF"/>
      <name val="Arial Narrow"/>
      <family val="2"/>
    </font>
    <font>
      <sz val="10"/>
      <name val="Courier"/>
      <family val="3"/>
    </font>
    <font>
      <sz val="9"/>
      <color theme="1"/>
      <name val="Arial Narrow"/>
      <family val="2"/>
    </font>
    <font>
      <sz val="9"/>
      <color indexed="12"/>
      <name val="Khmer MEF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/>
    <xf numFmtId="43" fontId="2" fillId="0" borderId="0" applyFont="0" applyFill="0" applyBorder="0" applyAlignment="0" applyProtection="0"/>
    <xf numFmtId="0" fontId="2" fillId="0" borderId="0"/>
    <xf numFmtId="43" fontId="21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171" fontId="35" fillId="0" borderId="0"/>
  </cellStyleXfs>
  <cellXfs count="251">
    <xf numFmtId="0" fontId="0" fillId="0" borderId="0" xfId="0"/>
    <xf numFmtId="0" fontId="2" fillId="2" borderId="0" xfId="1" applyFill="1"/>
    <xf numFmtId="0" fontId="3" fillId="2" borderId="0" xfId="1" applyFont="1" applyFill="1"/>
    <xf numFmtId="0" fontId="4" fillId="2" borderId="0" xfId="1" applyFont="1" applyFill="1"/>
    <xf numFmtId="0" fontId="5" fillId="2" borderId="0" xfId="1" applyFont="1" applyFill="1"/>
    <xf numFmtId="0" fontId="7" fillId="2" borderId="0" xfId="2" applyFont="1" applyFill="1" applyAlignment="1" applyProtection="1">
      <alignment horizontal="left" vertical="center"/>
      <protection locked="0"/>
    </xf>
    <xf numFmtId="0" fontId="9" fillId="2" borderId="3" xfId="1" applyFont="1" applyFill="1" applyBorder="1"/>
    <xf numFmtId="0" fontId="12" fillId="2" borderId="3" xfId="4" applyFont="1" applyFill="1" applyBorder="1" applyAlignment="1">
      <alignment vertical="center"/>
    </xf>
    <xf numFmtId="165" fontId="13" fillId="2" borderId="0" xfId="2" applyNumberFormat="1" applyFont="1" applyFill="1" applyAlignment="1" applyProtection="1">
      <alignment horizontal="right" vertical="center"/>
      <protection locked="0"/>
    </xf>
    <xf numFmtId="0" fontId="15" fillId="2" borderId="0" xfId="1" applyFont="1" applyFill="1" applyAlignment="1">
      <alignment horizontal="left" vertical="center" indent="1"/>
    </xf>
    <xf numFmtId="0" fontId="9" fillId="2" borderId="0" xfId="1" applyFont="1" applyFill="1"/>
    <xf numFmtId="0" fontId="12" fillId="2" borderId="0" xfId="4" applyFont="1" applyFill="1" applyAlignment="1">
      <alignment vertical="center"/>
    </xf>
    <xf numFmtId="166" fontId="8" fillId="2" borderId="0" xfId="2" applyNumberFormat="1" applyFont="1" applyFill="1" applyAlignment="1" applyProtection="1">
      <alignment vertical="center"/>
      <protection locked="0"/>
    </xf>
    <xf numFmtId="166" fontId="16" fillId="2" borderId="0" xfId="2" applyNumberFormat="1" applyFont="1" applyFill="1" applyAlignment="1" applyProtection="1">
      <alignment vertical="center"/>
      <protection locked="0"/>
    </xf>
    <xf numFmtId="0" fontId="17" fillId="2" borderId="7" xfId="1" applyFont="1" applyFill="1" applyBorder="1" applyAlignment="1">
      <alignment horizontal="right"/>
    </xf>
    <xf numFmtId="0" fontId="18" fillId="3" borderId="8" xfId="1" applyFont="1" applyFill="1" applyBorder="1" applyAlignment="1">
      <alignment horizontal="right" vertical="center"/>
    </xf>
    <xf numFmtId="0" fontId="18" fillId="3" borderId="7" xfId="1" applyFont="1" applyFill="1" applyBorder="1" applyAlignment="1">
      <alignment horizontal="right" vertical="center"/>
    </xf>
    <xf numFmtId="0" fontId="18" fillId="3" borderId="9" xfId="1" applyFont="1" applyFill="1" applyBorder="1" applyAlignment="1">
      <alignment horizontal="right" vertical="center"/>
    </xf>
    <xf numFmtId="0" fontId="18" fillId="3" borderId="3" xfId="1" applyFont="1" applyFill="1" applyBorder="1" applyAlignment="1">
      <alignment horizontal="right" vertical="center"/>
    </xf>
    <xf numFmtId="167" fontId="19" fillId="2" borderId="7" xfId="1" applyNumberFormat="1" applyFont="1" applyFill="1" applyBorder="1" applyAlignment="1">
      <alignment horizontal="right" vertical="center"/>
    </xf>
    <xf numFmtId="0" fontId="17" fillId="2" borderId="0" xfId="1" applyFont="1" applyFill="1"/>
    <xf numFmtId="0" fontId="20" fillId="2" borderId="10" xfId="1" applyFont="1" applyFill="1" applyBorder="1" applyAlignment="1">
      <alignment horizontal="left" vertical="center"/>
    </xf>
    <xf numFmtId="0" fontId="20" fillId="2" borderId="5" xfId="1" applyFont="1" applyFill="1" applyBorder="1" applyAlignment="1">
      <alignment horizontal="left" vertical="center"/>
    </xf>
    <xf numFmtId="0" fontId="19" fillId="3" borderId="9" xfId="1" applyFont="1" applyFill="1" applyBorder="1" applyAlignment="1">
      <alignment horizontal="right" vertical="center"/>
    </xf>
    <xf numFmtId="0" fontId="19" fillId="3" borderId="7" xfId="1" applyFont="1" applyFill="1" applyBorder="1" applyAlignment="1">
      <alignment horizontal="right" vertical="center"/>
    </xf>
    <xf numFmtId="0" fontId="19" fillId="3" borderId="8" xfId="1" applyFont="1" applyFill="1" applyBorder="1" applyAlignment="1">
      <alignment horizontal="right" vertical="center"/>
    </xf>
    <xf numFmtId="0" fontId="12" fillId="2" borderId="12" xfId="4" applyFont="1" applyFill="1" applyBorder="1" applyAlignment="1">
      <alignment vertical="center"/>
    </xf>
    <xf numFmtId="38" fontId="11" fillId="3" borderId="13" xfId="5" applyNumberFormat="1" applyFont="1" applyFill="1" applyBorder="1" applyAlignment="1">
      <alignment horizontal="right" vertical="center"/>
    </xf>
    <xf numFmtId="38" fontId="10" fillId="2" borderId="10" xfId="5" applyNumberFormat="1" applyFont="1" applyFill="1" applyBorder="1" applyAlignment="1">
      <alignment horizontal="right" vertical="center"/>
    </xf>
    <xf numFmtId="0" fontId="22" fillId="2" borderId="13" xfId="6" applyFont="1" applyFill="1" applyBorder="1" applyAlignment="1">
      <alignment horizontal="left" vertical="center" indent="1"/>
    </xf>
    <xf numFmtId="38" fontId="10" fillId="2" borderId="1" xfId="5" applyNumberFormat="1" applyFont="1" applyFill="1" applyBorder="1" applyAlignment="1">
      <alignment horizontal="right" vertical="center"/>
    </xf>
    <xf numFmtId="38" fontId="11" fillId="3" borderId="1" xfId="5" applyNumberFormat="1" applyFont="1" applyFill="1" applyBorder="1" applyAlignment="1">
      <alignment horizontal="right" vertical="center"/>
    </xf>
    <xf numFmtId="0" fontId="23" fillId="2" borderId="13" xfId="6" applyFont="1" applyFill="1" applyBorder="1" applyAlignment="1">
      <alignment horizontal="left" vertical="center" indent="2"/>
    </xf>
    <xf numFmtId="38" fontId="14" fillId="3" borderId="13" xfId="5" applyNumberFormat="1" applyFont="1" applyFill="1" applyBorder="1" applyAlignment="1">
      <alignment horizontal="right" vertical="center"/>
    </xf>
    <xf numFmtId="38" fontId="13" fillId="2" borderId="1" xfId="5" applyNumberFormat="1" applyFont="1" applyFill="1" applyBorder="1" applyAlignment="1">
      <alignment horizontal="right" vertical="center"/>
    </xf>
    <xf numFmtId="0" fontId="22" fillId="2" borderId="14" xfId="6" applyFont="1" applyFill="1" applyBorder="1" applyAlignment="1">
      <alignment horizontal="left" vertical="center" indent="1"/>
    </xf>
    <xf numFmtId="38" fontId="11" fillId="3" borderId="14" xfId="5" applyNumberFormat="1" applyFont="1" applyFill="1" applyBorder="1" applyAlignment="1">
      <alignment horizontal="right" vertical="center"/>
    </xf>
    <xf numFmtId="38" fontId="10" fillId="2" borderId="5" xfId="5" applyNumberFormat="1" applyFont="1" applyFill="1" applyBorder="1" applyAlignment="1">
      <alignment horizontal="right" vertical="center"/>
    </xf>
    <xf numFmtId="0" fontId="5" fillId="3" borderId="0" xfId="0" applyFont="1" applyFill="1"/>
    <xf numFmtId="167" fontId="19" fillId="3" borderId="15" xfId="1" applyNumberFormat="1" applyFont="1" applyFill="1" applyBorder="1" applyAlignment="1">
      <alignment horizontal="right" vertical="center"/>
    </xf>
    <xf numFmtId="167" fontId="19" fillId="3" borderId="9" xfId="1" applyNumberFormat="1" applyFont="1" applyFill="1" applyBorder="1" applyAlignment="1">
      <alignment vertical="center"/>
    </xf>
    <xf numFmtId="167" fontId="19" fillId="3" borderId="8" xfId="1" applyNumberFormat="1" applyFont="1" applyFill="1" applyBorder="1" applyAlignment="1">
      <alignment horizontal="right" vertical="center"/>
    </xf>
    <xf numFmtId="168" fontId="10" fillId="2" borderId="11" xfId="7" applyNumberFormat="1" applyFont="1" applyFill="1" applyBorder="1" applyAlignment="1">
      <alignment horizontal="right" vertical="center"/>
    </xf>
    <xf numFmtId="168" fontId="10" fillId="2" borderId="6" xfId="7" applyNumberFormat="1" applyFont="1" applyFill="1" applyBorder="1" applyAlignment="1">
      <alignment horizontal="right" vertical="center"/>
    </xf>
    <xf numFmtId="168" fontId="11" fillId="3" borderId="6" xfId="7" applyNumberFormat="1" applyFont="1" applyFill="1" applyBorder="1" applyAlignment="1">
      <alignment horizontal="right" vertical="center"/>
    </xf>
    <xf numFmtId="168" fontId="13" fillId="2" borderId="6" xfId="7" applyNumberFormat="1" applyFont="1" applyFill="1" applyBorder="1" applyAlignment="1">
      <alignment horizontal="right" vertical="center"/>
    </xf>
    <xf numFmtId="168" fontId="14" fillId="3" borderId="6" xfId="7" applyNumberFormat="1" applyFont="1" applyFill="1" applyBorder="1" applyAlignment="1">
      <alignment horizontal="right" vertical="center"/>
    </xf>
    <xf numFmtId="168" fontId="13" fillId="2" borderId="4" xfId="7" applyNumberFormat="1" applyFont="1" applyFill="1" applyBorder="1" applyAlignment="1">
      <alignment horizontal="right" vertical="center"/>
    </xf>
    <xf numFmtId="168" fontId="11" fillId="3" borderId="4" xfId="7" applyNumberFormat="1" applyFont="1" applyFill="1" applyBorder="1" applyAlignment="1">
      <alignment horizontal="right" vertical="center"/>
    </xf>
    <xf numFmtId="167" fontId="19" fillId="3" borderId="7" xfId="1" applyNumberFormat="1" applyFont="1" applyFill="1" applyBorder="1" applyAlignment="1">
      <alignment horizontal="right" vertical="center"/>
    </xf>
    <xf numFmtId="167" fontId="19" fillId="2" borderId="2" xfId="1" applyNumberFormat="1" applyFont="1" applyFill="1" applyBorder="1" applyAlignment="1">
      <alignment horizontal="right" vertical="center"/>
    </xf>
    <xf numFmtId="38" fontId="14" fillId="3" borderId="1" xfId="5" applyNumberFormat="1" applyFont="1" applyFill="1" applyBorder="1" applyAlignment="1">
      <alignment horizontal="right" vertical="center"/>
    </xf>
    <xf numFmtId="168" fontId="10" fillId="2" borderId="2" xfId="7" applyNumberFormat="1" applyFont="1" applyFill="1" applyBorder="1" applyAlignment="1">
      <alignment horizontal="right" vertical="center"/>
    </xf>
    <xf numFmtId="168" fontId="11" fillId="3" borderId="0" xfId="7" applyNumberFormat="1" applyFont="1" applyFill="1" applyAlignment="1">
      <alignment horizontal="right" vertical="center"/>
    </xf>
    <xf numFmtId="168" fontId="14" fillId="3" borderId="0" xfId="7" applyNumberFormat="1" applyFont="1" applyFill="1" applyAlignment="1">
      <alignment horizontal="right" vertical="center"/>
    </xf>
    <xf numFmtId="168" fontId="11" fillId="3" borderId="3" xfId="7" applyNumberFormat="1" applyFont="1" applyFill="1" applyBorder="1" applyAlignment="1">
      <alignment horizontal="right" vertical="center"/>
    </xf>
    <xf numFmtId="0" fontId="0" fillId="2" borderId="0" xfId="0" applyFill="1"/>
    <xf numFmtId="168" fontId="10" fillId="2" borderId="12" xfId="7" applyNumberFormat="1" applyFont="1" applyFill="1" applyBorder="1" applyAlignment="1">
      <alignment horizontal="right" vertical="center"/>
    </xf>
    <xf numFmtId="168" fontId="11" fillId="3" borderId="13" xfId="7" applyNumberFormat="1" applyFont="1" applyFill="1" applyBorder="1" applyAlignment="1">
      <alignment horizontal="right" vertical="center"/>
    </xf>
    <xf numFmtId="168" fontId="14" fillId="3" borderId="13" xfId="7" applyNumberFormat="1" applyFont="1" applyFill="1" applyBorder="1" applyAlignment="1">
      <alignment horizontal="right" vertical="center"/>
    </xf>
    <xf numFmtId="168" fontId="11" fillId="3" borderId="14" xfId="7" applyNumberFormat="1" applyFont="1" applyFill="1" applyBorder="1" applyAlignment="1">
      <alignment horizontal="right" vertical="center"/>
    </xf>
    <xf numFmtId="165" fontId="13" fillId="2" borderId="0" xfId="5" applyNumberFormat="1" applyFont="1" applyFill="1" applyAlignment="1">
      <alignment vertical="center"/>
    </xf>
    <xf numFmtId="165" fontId="10" fillId="2" borderId="0" xfId="5" applyNumberFormat="1" applyFont="1" applyFill="1" applyAlignment="1">
      <alignment vertical="center"/>
    </xf>
    <xf numFmtId="165" fontId="11" fillId="3" borderId="10" xfId="5" applyNumberFormat="1" applyFont="1" applyFill="1" applyBorder="1" applyAlignment="1">
      <alignment horizontal="right" vertical="center"/>
    </xf>
    <xf numFmtId="165" fontId="11" fillId="3" borderId="2" xfId="5" applyNumberFormat="1" applyFont="1" applyFill="1" applyBorder="1" applyAlignment="1">
      <alignment horizontal="right" vertical="center"/>
    </xf>
    <xf numFmtId="165" fontId="11" fillId="3" borderId="11" xfId="5" applyNumberFormat="1" applyFont="1" applyFill="1" applyBorder="1" applyAlignment="1">
      <alignment horizontal="right" vertical="center"/>
    </xf>
    <xf numFmtId="165" fontId="11" fillId="3" borderId="1" xfId="5" applyNumberFormat="1" applyFont="1" applyFill="1" applyBorder="1" applyAlignment="1">
      <alignment horizontal="right" vertical="center"/>
    </xf>
    <xf numFmtId="165" fontId="11" fillId="3" borderId="0" xfId="5" applyNumberFormat="1" applyFont="1" applyFill="1" applyAlignment="1">
      <alignment horizontal="right" vertical="center"/>
    </xf>
    <xf numFmtId="165" fontId="11" fillId="3" borderId="6" xfId="5" applyNumberFormat="1" applyFont="1" applyFill="1" applyBorder="1" applyAlignment="1">
      <alignment horizontal="right" vertical="center"/>
    </xf>
    <xf numFmtId="165" fontId="13" fillId="2" borderId="1" xfId="5" applyNumberFormat="1" applyFont="1" applyFill="1" applyBorder="1" applyAlignment="1">
      <alignment horizontal="right" vertical="center"/>
    </xf>
    <xf numFmtId="165" fontId="13" fillId="2" borderId="0" xfId="5" applyNumberFormat="1" applyFont="1" applyFill="1" applyAlignment="1">
      <alignment horizontal="right" vertical="center"/>
    </xf>
    <xf numFmtId="165" fontId="13" fillId="2" borderId="6" xfId="5" applyNumberFormat="1" applyFont="1" applyFill="1" applyBorder="1" applyAlignment="1">
      <alignment horizontal="right" vertical="center"/>
    </xf>
    <xf numFmtId="165" fontId="10" fillId="2" borderId="5" xfId="5" applyNumberFormat="1" applyFont="1" applyFill="1" applyBorder="1" applyAlignment="1">
      <alignment horizontal="right" vertical="center"/>
    </xf>
    <xf numFmtId="165" fontId="10" fillId="2" borderId="3" xfId="5" applyNumberFormat="1" applyFont="1" applyFill="1" applyBorder="1" applyAlignment="1">
      <alignment horizontal="right" vertical="center"/>
    </xf>
    <xf numFmtId="165" fontId="11" fillId="2" borderId="3" xfId="5" applyNumberFormat="1" applyFont="1" applyFill="1" applyBorder="1" applyAlignment="1">
      <alignment vertical="center"/>
    </xf>
    <xf numFmtId="165" fontId="11" fillId="2" borderId="4" xfId="5" applyNumberFormat="1" applyFont="1" applyFill="1" applyBorder="1" applyAlignment="1">
      <alignment vertical="center"/>
    </xf>
    <xf numFmtId="167" fontId="19" fillId="3" borderId="9" xfId="1" applyNumberFormat="1" applyFont="1" applyFill="1" applyBorder="1" applyAlignment="1">
      <alignment horizontal="center" vertical="center"/>
    </xf>
    <xf numFmtId="167" fontId="19" fillId="3" borderId="8" xfId="1" applyNumberFormat="1" applyFont="1" applyFill="1" applyBorder="1" applyAlignment="1">
      <alignment horizontal="center" vertical="center"/>
    </xf>
    <xf numFmtId="167" fontId="19" fillId="3" borderId="15" xfId="1" applyNumberFormat="1" applyFont="1" applyFill="1" applyBorder="1" applyAlignment="1">
      <alignment horizontal="center" vertical="center"/>
    </xf>
    <xf numFmtId="165" fontId="10" fillId="2" borderId="12" xfId="5" applyNumberFormat="1" applyFont="1" applyFill="1" applyBorder="1" applyAlignment="1">
      <alignment horizontal="right" vertical="center"/>
    </xf>
    <xf numFmtId="165" fontId="11" fillId="3" borderId="13" xfId="5" applyNumberFormat="1" applyFont="1" applyFill="1" applyBorder="1" applyAlignment="1">
      <alignment horizontal="right" vertical="center"/>
    </xf>
    <xf numFmtId="165" fontId="14" fillId="3" borderId="13" xfId="5" applyNumberFormat="1" applyFont="1" applyFill="1" applyBorder="1" applyAlignment="1">
      <alignment horizontal="right" vertical="center"/>
    </xf>
    <xf numFmtId="165" fontId="11" fillId="3" borderId="14" xfId="5" applyNumberFormat="1" applyFont="1" applyFill="1" applyBorder="1" applyAlignment="1">
      <alignment horizontal="right" vertical="center"/>
    </xf>
    <xf numFmtId="169" fontId="10" fillId="2" borderId="10" xfId="5" applyNumberFormat="1" applyFont="1" applyFill="1" applyBorder="1" applyAlignment="1">
      <alignment horizontal="right" vertical="center"/>
    </xf>
    <xf numFmtId="169" fontId="11" fillId="3" borderId="1" xfId="5" applyNumberFormat="1" applyFont="1" applyFill="1" applyBorder="1" applyAlignment="1">
      <alignment horizontal="right" vertical="center"/>
    </xf>
    <xf numFmtId="169" fontId="14" fillId="3" borderId="1" xfId="5" applyNumberFormat="1" applyFont="1" applyFill="1" applyBorder="1" applyAlignment="1">
      <alignment horizontal="right" vertical="center"/>
    </xf>
    <xf numFmtId="169" fontId="10" fillId="2" borderId="5" xfId="5" applyNumberFormat="1" applyFont="1" applyFill="1" applyBorder="1" applyAlignment="1">
      <alignment horizontal="right" vertical="center"/>
    </xf>
    <xf numFmtId="0" fontId="13" fillId="2" borderId="0" xfId="1" applyFont="1" applyFill="1"/>
    <xf numFmtId="0" fontId="13" fillId="2" borderId="7" xfId="1" applyFont="1" applyFill="1" applyBorder="1" applyAlignment="1">
      <alignment horizontal="right"/>
    </xf>
    <xf numFmtId="0" fontId="25" fillId="2" borderId="0" xfId="4" applyFont="1" applyFill="1" applyAlignment="1">
      <alignment vertical="center"/>
    </xf>
    <xf numFmtId="0" fontId="26" fillId="2" borderId="0" xfId="1" applyFont="1" applyFill="1"/>
    <xf numFmtId="0" fontId="13" fillId="2" borderId="0" xfId="1" applyFont="1" applyFill="1" applyAlignment="1">
      <alignment horizontal="left" vertical="center" indent="1"/>
    </xf>
    <xf numFmtId="0" fontId="27" fillId="2" borderId="0" xfId="1" applyFont="1" applyFill="1"/>
    <xf numFmtId="166" fontId="28" fillId="2" borderId="0" xfId="2" applyNumberFormat="1" applyFont="1" applyFill="1" applyAlignment="1" applyProtection="1">
      <alignment vertical="center"/>
      <protection locked="0"/>
    </xf>
    <xf numFmtId="166" fontId="29" fillId="2" borderId="0" xfId="2" applyNumberFormat="1" applyFont="1" applyFill="1" applyAlignment="1" applyProtection="1">
      <alignment vertical="center"/>
      <protection locked="0"/>
    </xf>
    <xf numFmtId="0" fontId="25" fillId="2" borderId="3" xfId="4" applyFont="1" applyFill="1" applyBorder="1" applyAlignment="1">
      <alignment vertical="center"/>
    </xf>
    <xf numFmtId="0" fontId="26" fillId="2" borderId="3" xfId="1" applyFont="1" applyFill="1" applyBorder="1"/>
    <xf numFmtId="0" fontId="27" fillId="2" borderId="2" xfId="2" applyFont="1" applyFill="1" applyBorder="1" applyAlignment="1" applyProtection="1">
      <alignment vertical="center"/>
      <protection locked="0"/>
    </xf>
    <xf numFmtId="0" fontId="27" fillId="2" borderId="2" xfId="1" applyFont="1" applyFill="1" applyBorder="1"/>
    <xf numFmtId="0" fontId="27" fillId="2" borderId="2" xfId="0" applyFont="1" applyFill="1" applyBorder="1"/>
    <xf numFmtId="164" fontId="28" fillId="2" borderId="2" xfId="2" applyNumberFormat="1" applyFont="1" applyFill="1" applyBorder="1" applyAlignment="1" applyProtection="1">
      <alignment vertical="center"/>
      <protection locked="0"/>
    </xf>
    <xf numFmtId="164" fontId="27" fillId="2" borderId="2" xfId="2" applyNumberFormat="1" applyFont="1" applyFill="1" applyBorder="1" applyAlignment="1" applyProtection="1">
      <alignment vertical="center"/>
      <protection locked="0"/>
    </xf>
    <xf numFmtId="0" fontId="30" fillId="2" borderId="2" xfId="0" applyFont="1" applyFill="1" applyBorder="1" applyAlignment="1">
      <alignment horizontal="justify" vertical="center"/>
    </xf>
    <xf numFmtId="0" fontId="31" fillId="2" borderId="2" xfId="1" applyFont="1" applyFill="1" applyBorder="1"/>
    <xf numFmtId="0" fontId="26" fillId="2" borderId="0" xfId="2" applyFont="1" applyFill="1" applyAlignment="1" applyProtection="1">
      <alignment horizontal="left" vertical="center"/>
      <protection locked="0"/>
    </xf>
    <xf numFmtId="0" fontId="27" fillId="2" borderId="0" xfId="0" applyFont="1" applyFill="1"/>
    <xf numFmtId="0" fontId="32" fillId="2" borderId="0" xfId="1" applyFont="1" applyFill="1"/>
    <xf numFmtId="0" fontId="31" fillId="2" borderId="0" xfId="1" applyFont="1" applyFill="1"/>
    <xf numFmtId="0" fontId="33" fillId="2" borderId="9" xfId="4" applyFont="1" applyFill="1" applyBorder="1" applyAlignment="1">
      <alignment vertical="center"/>
    </xf>
    <xf numFmtId="0" fontId="33" fillId="2" borderId="7" xfId="4" applyFont="1" applyFill="1" applyBorder="1" applyAlignment="1">
      <alignment vertical="center"/>
    </xf>
    <xf numFmtId="167" fontId="34" fillId="3" borderId="15" xfId="1" applyNumberFormat="1" applyFont="1" applyFill="1" applyBorder="1" applyAlignment="1">
      <alignment horizontal="right" vertical="center"/>
    </xf>
    <xf numFmtId="167" fontId="34" fillId="3" borderId="9" xfId="1" applyNumberFormat="1" applyFont="1" applyFill="1" applyBorder="1" applyAlignment="1">
      <alignment horizontal="right" vertical="center"/>
    </xf>
    <xf numFmtId="167" fontId="34" fillId="3" borderId="8" xfId="1" applyNumberFormat="1" applyFont="1" applyFill="1" applyBorder="1" applyAlignment="1">
      <alignment horizontal="right" vertical="center"/>
    </xf>
    <xf numFmtId="0" fontId="12" fillId="2" borderId="4" xfId="4" applyFont="1" applyFill="1" applyBorder="1" applyAlignment="1">
      <alignment vertical="center"/>
    </xf>
    <xf numFmtId="0" fontId="12" fillId="2" borderId="0" xfId="4" applyFont="1" applyFill="1" applyAlignment="1">
      <alignment horizontal="left" vertical="center" indent="2"/>
    </xf>
    <xf numFmtId="0" fontId="12" fillId="2" borderId="6" xfId="4" applyFont="1" applyFill="1" applyBorder="1" applyAlignment="1">
      <alignment horizontal="left" vertical="center" indent="2"/>
    </xf>
    <xf numFmtId="0" fontId="12" fillId="2" borderId="0" xfId="4" applyFont="1" applyFill="1" applyAlignment="1">
      <alignment horizontal="left" vertical="center" indent="1"/>
    </xf>
    <xf numFmtId="170" fontId="10" fillId="2" borderId="10" xfId="5" applyNumberFormat="1" applyFont="1" applyFill="1" applyBorder="1" applyAlignment="1">
      <alignment horizontal="right" vertical="center"/>
    </xf>
    <xf numFmtId="170" fontId="11" fillId="3" borderId="1" xfId="5" applyNumberFormat="1" applyFont="1" applyFill="1" applyBorder="1" applyAlignment="1">
      <alignment horizontal="right" vertical="center"/>
    </xf>
    <xf numFmtId="170" fontId="14" fillId="3" borderId="1" xfId="5" applyNumberFormat="1" applyFont="1" applyFill="1" applyBorder="1" applyAlignment="1">
      <alignment horizontal="right" vertical="center"/>
    </xf>
    <xf numFmtId="170" fontId="10" fillId="2" borderId="5" xfId="5" applyNumberFormat="1" applyFont="1" applyFill="1" applyBorder="1" applyAlignment="1">
      <alignment horizontal="right" vertical="center"/>
    </xf>
    <xf numFmtId="17" fontId="36" fillId="3" borderId="9" xfId="8" applyNumberFormat="1" applyFont="1" applyFill="1" applyBorder="1" applyAlignment="1" applyProtection="1">
      <alignment horizontal="right" vertical="center"/>
      <protection locked="0"/>
    </xf>
    <xf numFmtId="17" fontId="36" fillId="3" borderId="7" xfId="8" applyNumberFormat="1" applyFont="1" applyFill="1" applyBorder="1" applyAlignment="1" applyProtection="1">
      <alignment horizontal="right" vertical="center"/>
      <protection locked="0"/>
    </xf>
    <xf numFmtId="0" fontId="37" fillId="3" borderId="1" xfId="1" applyFont="1" applyFill="1" applyBorder="1" applyAlignment="1">
      <alignment horizontal="right" vertical="center"/>
    </xf>
    <xf numFmtId="0" fontId="37" fillId="3" borderId="0" xfId="1" applyFont="1" applyFill="1" applyAlignment="1">
      <alignment horizontal="right" vertical="center"/>
    </xf>
    <xf numFmtId="0" fontId="37" fillId="3" borderId="6" xfId="1" applyFont="1" applyFill="1" applyBorder="1" applyAlignment="1">
      <alignment horizontal="right" vertical="center"/>
    </xf>
    <xf numFmtId="167" fontId="19" fillId="3" borderId="9" xfId="1" applyNumberFormat="1" applyFont="1" applyFill="1" applyBorder="1" applyAlignment="1">
      <alignment horizontal="right" vertical="center"/>
    </xf>
    <xf numFmtId="165" fontId="10" fillId="2" borderId="11" xfId="5" applyNumberFormat="1" applyFont="1" applyFill="1" applyBorder="1" applyAlignment="1">
      <alignment horizontal="right" vertical="center"/>
    </xf>
    <xf numFmtId="165" fontId="14" fillId="3" borderId="6" xfId="5" applyNumberFormat="1" applyFont="1" applyFill="1" applyBorder="1" applyAlignment="1">
      <alignment horizontal="right" vertical="center"/>
    </xf>
    <xf numFmtId="165" fontId="11" fillId="3" borderId="4" xfId="5" applyNumberFormat="1" applyFont="1" applyFill="1" applyBorder="1" applyAlignment="1">
      <alignment horizontal="right" vertical="center"/>
    </xf>
    <xf numFmtId="165" fontId="10" fillId="2" borderId="0" xfId="5" applyNumberFormat="1" applyFont="1" applyFill="1"/>
    <xf numFmtId="38" fontId="10" fillId="2" borderId="12" xfId="5" applyNumberFormat="1" applyFont="1" applyFill="1" applyBorder="1" applyAlignment="1">
      <alignment horizontal="right" vertical="center"/>
    </xf>
    <xf numFmtId="38" fontId="10" fillId="2" borderId="14" xfId="5" applyNumberFormat="1" applyFont="1" applyFill="1" applyBorder="1" applyAlignment="1">
      <alignment horizontal="right" vertical="center"/>
    </xf>
    <xf numFmtId="165" fontId="10" fillId="3" borderId="0" xfId="5" applyNumberFormat="1" applyFont="1" applyFill="1" applyAlignment="1">
      <alignment horizontal="right" vertical="center"/>
    </xf>
    <xf numFmtId="165" fontId="13" fillId="3" borderId="0" xfId="5" applyNumberFormat="1" applyFont="1" applyFill="1" applyAlignment="1">
      <alignment horizontal="right" vertical="center"/>
    </xf>
    <xf numFmtId="165" fontId="10" fillId="3" borderId="3" xfId="5" applyNumberFormat="1" applyFont="1" applyFill="1" applyBorder="1" applyAlignment="1">
      <alignment horizontal="right" vertical="center"/>
    </xf>
    <xf numFmtId="172" fontId="10" fillId="2" borderId="0" xfId="3" applyNumberFormat="1" applyFont="1" applyFill="1" applyAlignment="1">
      <alignment horizontal="right" vertical="center"/>
    </xf>
    <xf numFmtId="172" fontId="10" fillId="2" borderId="1" xfId="2" applyNumberFormat="1" applyFont="1" applyFill="1" applyBorder="1" applyAlignment="1" applyProtection="1">
      <alignment horizontal="right" vertical="center"/>
      <protection locked="0"/>
    </xf>
    <xf numFmtId="172" fontId="10" fillId="2" borderId="0" xfId="2" applyNumberFormat="1" applyFont="1" applyFill="1" applyAlignment="1" applyProtection="1">
      <alignment horizontal="right" vertical="center"/>
      <protection locked="0"/>
    </xf>
    <xf numFmtId="172" fontId="10" fillId="2" borderId="6" xfId="2" applyNumberFormat="1" applyFont="1" applyFill="1" applyBorder="1" applyAlignment="1" applyProtection="1">
      <alignment horizontal="right" vertical="center"/>
      <protection locked="0"/>
    </xf>
    <xf numFmtId="172" fontId="10" fillId="2" borderId="10" xfId="1" applyNumberFormat="1" applyFont="1" applyFill="1" applyBorder="1" applyAlignment="1">
      <alignment vertical="center"/>
    </xf>
    <xf numFmtId="172" fontId="10" fillId="2" borderId="2" xfId="1" applyNumberFormat="1" applyFont="1" applyFill="1" applyBorder="1" applyAlignment="1">
      <alignment vertical="center"/>
    </xf>
    <xf numFmtId="172" fontId="10" fillId="2" borderId="11" xfId="1" applyNumberFormat="1" applyFont="1" applyFill="1" applyBorder="1" applyAlignment="1">
      <alignment vertical="center"/>
    </xf>
    <xf numFmtId="172" fontId="10" fillId="2" borderId="10" xfId="5" applyNumberFormat="1" applyFont="1" applyFill="1" applyBorder="1" applyAlignment="1" applyProtection="1">
      <alignment vertical="center"/>
      <protection locked="0"/>
    </xf>
    <xf numFmtId="172" fontId="10" fillId="2" borderId="2" xfId="5" applyNumberFormat="1" applyFont="1" applyFill="1" applyBorder="1" applyAlignment="1" applyProtection="1">
      <alignment vertical="center"/>
      <protection locked="0"/>
    </xf>
    <xf numFmtId="172" fontId="10" fillId="2" borderId="11" xfId="5" applyNumberFormat="1" applyFont="1" applyFill="1" applyBorder="1" applyAlignment="1" applyProtection="1">
      <alignment vertical="center"/>
      <protection locked="0"/>
    </xf>
    <xf numFmtId="172" fontId="10" fillId="2" borderId="0" xfId="5" applyNumberFormat="1" applyFont="1" applyFill="1" applyAlignment="1">
      <alignment vertical="center"/>
    </xf>
    <xf numFmtId="172" fontId="10" fillId="2" borderId="1" xfId="3" applyNumberFormat="1" applyFont="1" applyFill="1" applyBorder="1" applyAlignment="1">
      <alignment horizontal="right" vertical="center"/>
    </xf>
    <xf numFmtId="172" fontId="10" fillId="2" borderId="6" xfId="3" applyNumberFormat="1" applyFont="1" applyFill="1" applyBorder="1" applyAlignment="1">
      <alignment horizontal="right" vertical="center"/>
    </xf>
    <xf numFmtId="172" fontId="10" fillId="2" borderId="1" xfId="5" applyNumberFormat="1" applyFont="1" applyFill="1" applyBorder="1" applyAlignment="1" applyProtection="1">
      <alignment vertical="center"/>
      <protection locked="0"/>
    </xf>
    <xf numFmtId="172" fontId="10" fillId="2" borderId="0" xfId="5" applyNumberFormat="1" applyFont="1" applyFill="1" applyBorder="1" applyAlignment="1" applyProtection="1">
      <alignment vertical="center"/>
      <protection locked="0"/>
    </xf>
    <xf numFmtId="172" fontId="10" fillId="2" borderId="6" xfId="5" applyNumberFormat="1" applyFont="1" applyFill="1" applyBorder="1" applyAlignment="1" applyProtection="1">
      <alignment vertical="center"/>
      <protection locked="0"/>
    </xf>
    <xf numFmtId="172" fontId="13" fillId="2" borderId="0" xfId="2" applyNumberFormat="1" applyFont="1" applyFill="1" applyAlignment="1" applyProtection="1">
      <alignment horizontal="right" vertical="center"/>
      <protection locked="0"/>
    </xf>
    <xf numFmtId="172" fontId="13" fillId="2" borderId="0" xfId="3" applyNumberFormat="1" applyFont="1" applyFill="1" applyAlignment="1">
      <alignment horizontal="right" vertical="center"/>
    </xf>
    <xf numFmtId="172" fontId="13" fillId="2" borderId="1" xfId="2" applyNumberFormat="1" applyFont="1" applyFill="1" applyBorder="1" applyAlignment="1" applyProtection="1">
      <alignment horizontal="right" vertical="center"/>
      <protection locked="0"/>
    </xf>
    <xf numFmtId="172" fontId="13" fillId="2" borderId="6" xfId="2" applyNumberFormat="1" applyFont="1" applyFill="1" applyBorder="1" applyAlignment="1" applyProtection="1">
      <alignment horizontal="right" vertical="center"/>
      <protection locked="0"/>
    </xf>
    <xf numFmtId="172" fontId="13" fillId="2" borderId="1" xfId="5" applyNumberFormat="1" applyFont="1" applyFill="1" applyBorder="1" applyAlignment="1" applyProtection="1">
      <alignment vertical="center"/>
      <protection locked="0"/>
    </xf>
    <xf numFmtId="172" fontId="13" fillId="2" borderId="0" xfId="5" applyNumberFormat="1" applyFont="1" applyFill="1" applyBorder="1" applyAlignment="1" applyProtection="1">
      <alignment vertical="center"/>
      <protection locked="0"/>
    </xf>
    <xf numFmtId="172" fontId="13" fillId="2" borderId="6" xfId="5" applyNumberFormat="1" applyFont="1" applyFill="1" applyBorder="1" applyAlignment="1" applyProtection="1">
      <alignment vertical="center"/>
      <protection locked="0"/>
    </xf>
    <xf numFmtId="172" fontId="13" fillId="2" borderId="0" xfId="5" applyNumberFormat="1" applyFont="1" applyFill="1" applyAlignment="1">
      <alignment vertical="center"/>
    </xf>
    <xf numFmtId="172" fontId="10" fillId="2" borderId="1" xfId="1" applyNumberFormat="1" applyFont="1" applyFill="1" applyBorder="1" applyAlignment="1">
      <alignment vertical="center"/>
    </xf>
    <xf numFmtId="172" fontId="10" fillId="2" borderId="0" xfId="1" applyNumberFormat="1" applyFont="1" applyFill="1" applyAlignment="1">
      <alignment vertical="center"/>
    </xf>
    <xf numFmtId="172" fontId="10" fillId="2" borderId="6" xfId="1" applyNumberFormat="1" applyFont="1" applyFill="1" applyBorder="1" applyAlignment="1">
      <alignment vertical="center"/>
    </xf>
    <xf numFmtId="172" fontId="10" fillId="2" borderId="0" xfId="3" applyNumberFormat="1" applyFont="1" applyFill="1" applyAlignment="1" applyProtection="1">
      <alignment horizontal="right" vertical="center"/>
      <protection locked="0"/>
    </xf>
    <xf numFmtId="172" fontId="10" fillId="2" borderId="1" xfId="3" applyNumberFormat="1" applyFont="1" applyFill="1" applyBorder="1" applyAlignment="1" applyProtection="1">
      <alignment horizontal="right" vertical="center"/>
      <protection locked="0"/>
    </xf>
    <xf numFmtId="172" fontId="10" fillId="2" borderId="6" xfId="3" applyNumberFormat="1" applyFont="1" applyFill="1" applyBorder="1" applyAlignment="1" applyProtection="1">
      <alignment horizontal="right" vertical="center"/>
      <protection locked="0"/>
    </xf>
    <xf numFmtId="172" fontId="10" fillId="2" borderId="3" xfId="2" applyNumberFormat="1" applyFont="1" applyFill="1" applyBorder="1" applyAlignment="1" applyProtection="1">
      <alignment horizontal="right" vertical="center"/>
      <protection locked="0"/>
    </xf>
    <xf numFmtId="172" fontId="10" fillId="2" borderId="3" xfId="3" applyNumberFormat="1" applyFont="1" applyFill="1" applyBorder="1" applyAlignment="1">
      <alignment horizontal="right" vertical="center"/>
    </xf>
    <xf numFmtId="172" fontId="10" fillId="2" borderId="5" xfId="2" applyNumberFormat="1" applyFont="1" applyFill="1" applyBorder="1" applyAlignment="1" applyProtection="1">
      <alignment horizontal="right" vertical="center"/>
      <protection locked="0"/>
    </xf>
    <xf numFmtId="172" fontId="10" fillId="2" borderId="4" xfId="2" applyNumberFormat="1" applyFont="1" applyFill="1" applyBorder="1" applyAlignment="1" applyProtection="1">
      <alignment horizontal="right" vertical="center"/>
      <protection locked="0"/>
    </xf>
    <xf numFmtId="172" fontId="13" fillId="2" borderId="5" xfId="5" applyNumberFormat="1" applyFont="1" applyFill="1" applyBorder="1" applyAlignment="1" applyProtection="1">
      <alignment vertical="center"/>
      <protection locked="0"/>
    </xf>
    <xf numFmtId="172" fontId="13" fillId="2" borderId="3" xfId="5" applyNumberFormat="1" applyFont="1" applyFill="1" applyBorder="1" applyAlignment="1" applyProtection="1">
      <alignment vertical="center"/>
      <protection locked="0"/>
    </xf>
    <xf numFmtId="172" fontId="13" fillId="2" borderId="4" xfId="5" applyNumberFormat="1" applyFont="1" applyFill="1" applyBorder="1" applyAlignment="1" applyProtection="1">
      <alignment vertical="center"/>
      <protection locked="0"/>
    </xf>
    <xf numFmtId="172" fontId="10" fillId="2" borderId="5" xfId="5" applyNumberFormat="1" applyFont="1" applyFill="1" applyBorder="1" applyAlignment="1">
      <alignment vertical="center"/>
    </xf>
    <xf numFmtId="172" fontId="10" fillId="2" borderId="3" xfId="5" applyNumberFormat="1" applyFont="1" applyFill="1" applyBorder="1" applyAlignment="1">
      <alignment vertical="center"/>
    </xf>
    <xf numFmtId="172" fontId="10" fillId="4" borderId="0" xfId="3" applyNumberFormat="1" applyFont="1" applyFill="1" applyAlignment="1">
      <alignment horizontal="right" vertical="center"/>
    </xf>
    <xf numFmtId="172" fontId="10" fillId="2" borderId="10" xfId="5" applyNumberFormat="1" applyFont="1" applyFill="1" applyBorder="1" applyAlignment="1">
      <alignment vertical="center"/>
    </xf>
    <xf numFmtId="172" fontId="10" fillId="2" borderId="2" xfId="5" applyNumberFormat="1" applyFont="1" applyFill="1" applyBorder="1" applyAlignment="1">
      <alignment vertical="center"/>
    </xf>
    <xf numFmtId="172" fontId="10" fillId="2" borderId="11" xfId="5" applyNumberFormat="1" applyFont="1" applyFill="1" applyBorder="1" applyAlignment="1">
      <alignment vertical="center"/>
    </xf>
    <xf numFmtId="172" fontId="10" fillId="2" borderId="0" xfId="5" applyNumberFormat="1" applyFont="1" applyFill="1"/>
    <xf numFmtId="172" fontId="10" fillId="2" borderId="1" xfId="5" applyNumberFormat="1" applyFont="1" applyFill="1" applyBorder="1" applyAlignment="1">
      <alignment horizontal="right" vertical="center"/>
    </xf>
    <xf numFmtId="172" fontId="10" fillId="2" borderId="0" xfId="5" applyNumberFormat="1" applyFont="1" applyFill="1" applyAlignment="1">
      <alignment horizontal="right" vertical="center"/>
    </xf>
    <xf numFmtId="172" fontId="10" fillId="2" borderId="6" xfId="5" applyNumberFormat="1" applyFont="1" applyFill="1" applyBorder="1" applyAlignment="1">
      <alignment horizontal="right" vertical="center"/>
    </xf>
    <xf numFmtId="172" fontId="13" fillId="2" borderId="0" xfId="3" applyNumberFormat="1" applyFont="1" applyFill="1" applyAlignment="1" applyProtection="1">
      <alignment horizontal="right" vertical="center"/>
      <protection locked="0"/>
    </xf>
    <xf numFmtId="172" fontId="13" fillId="4" borderId="0" xfId="3" applyNumberFormat="1" applyFont="1" applyFill="1" applyAlignment="1">
      <alignment horizontal="right" vertical="center"/>
    </xf>
    <xf numFmtId="172" fontId="14" fillId="2" borderId="0" xfId="2" applyNumberFormat="1" applyFont="1" applyFill="1" applyAlignment="1" applyProtection="1">
      <alignment horizontal="right" vertical="center"/>
      <protection locked="0"/>
    </xf>
    <xf numFmtId="172" fontId="13" fillId="2" borderId="0" xfId="1" applyNumberFormat="1" applyFont="1" applyFill="1" applyAlignment="1">
      <alignment horizontal="right" vertical="center"/>
    </xf>
    <xf numFmtId="172" fontId="13" fillId="2" borderId="1" xfId="1" applyNumberFormat="1" applyFont="1" applyFill="1" applyBorder="1" applyAlignment="1">
      <alignment horizontal="right" vertical="center"/>
    </xf>
    <xf numFmtId="172" fontId="13" fillId="2" borderId="0" xfId="1" applyNumberFormat="1" applyFont="1" applyFill="1" applyAlignment="1">
      <alignment vertical="center"/>
    </xf>
    <xf numFmtId="172" fontId="13" fillId="2" borderId="6" xfId="1" applyNumberFormat="1" applyFont="1" applyFill="1" applyBorder="1" applyAlignment="1">
      <alignment vertical="center"/>
    </xf>
    <xf numFmtId="172" fontId="13" fillId="2" borderId="1" xfId="5" applyNumberFormat="1" applyFont="1" applyFill="1" applyBorder="1" applyAlignment="1">
      <alignment vertical="center"/>
    </xf>
    <xf numFmtId="172" fontId="13" fillId="2" borderId="6" xfId="5" applyNumberFormat="1" applyFont="1" applyFill="1" applyBorder="1" applyAlignment="1">
      <alignment vertical="center"/>
    </xf>
    <xf numFmtId="172" fontId="13" fillId="2" borderId="0" xfId="5" applyNumberFormat="1" applyFont="1" applyFill="1"/>
    <xf numFmtId="172" fontId="14" fillId="2" borderId="0" xfId="0" applyNumberFormat="1" applyFont="1" applyFill="1" applyAlignment="1">
      <alignment horizontal="right" vertical="center"/>
    </xf>
    <xf numFmtId="172" fontId="13" fillId="2" borderId="0" xfId="0" applyNumberFormat="1" applyFont="1" applyFill="1" applyAlignment="1">
      <alignment horizontal="right" vertical="center"/>
    </xf>
    <xf numFmtId="172" fontId="13" fillId="2" borderId="0" xfId="2" applyNumberFormat="1" applyFont="1" applyFill="1" applyAlignment="1" applyProtection="1">
      <alignment vertical="center"/>
      <protection locked="0"/>
    </xf>
    <xf numFmtId="172" fontId="13" fillId="2" borderId="0" xfId="5" applyNumberFormat="1" applyFont="1" applyFill="1" applyAlignment="1" applyProtection="1">
      <alignment vertical="center"/>
      <protection locked="0"/>
    </xf>
    <xf numFmtId="172" fontId="10" fillId="2" borderId="0" xfId="5" applyNumberFormat="1" applyFont="1" applyFill="1" applyAlignment="1" applyProtection="1">
      <alignment vertical="center"/>
      <protection locked="0"/>
    </xf>
    <xf numFmtId="172" fontId="10" fillId="2" borderId="6" xfId="5" applyNumberFormat="1" applyFont="1" applyFill="1" applyBorder="1" applyAlignment="1">
      <alignment vertical="center"/>
    </xf>
    <xf numFmtId="172" fontId="10" fillId="2" borderId="3" xfId="3" applyNumberFormat="1" applyFont="1" applyFill="1" applyBorder="1" applyAlignment="1" applyProtection="1">
      <alignment horizontal="right" vertical="center"/>
      <protection locked="0"/>
    </xf>
    <xf numFmtId="172" fontId="10" fillId="4" borderId="3" xfId="3" applyNumberFormat="1" applyFont="1" applyFill="1" applyBorder="1" applyAlignment="1">
      <alignment horizontal="right" vertical="center"/>
    </xf>
    <xf numFmtId="172" fontId="11" fillId="2" borderId="3" xfId="2" applyNumberFormat="1" applyFont="1" applyFill="1" applyBorder="1" applyAlignment="1" applyProtection="1">
      <alignment horizontal="right" vertical="center"/>
      <protection locked="0"/>
    </xf>
    <xf numFmtId="172" fontId="10" fillId="2" borderId="3" xfId="1" applyNumberFormat="1" applyFont="1" applyFill="1" applyBorder="1" applyAlignment="1">
      <alignment horizontal="right" vertical="center"/>
    </xf>
    <xf numFmtId="172" fontId="10" fillId="2" borderId="5" xfId="1" applyNumberFormat="1" applyFont="1" applyFill="1" applyBorder="1" applyAlignment="1">
      <alignment horizontal="right" vertical="center"/>
    </xf>
    <xf numFmtId="172" fontId="10" fillId="2" borderId="3" xfId="1" applyNumberFormat="1" applyFont="1" applyFill="1" applyBorder="1" applyAlignment="1">
      <alignment vertical="center"/>
    </xf>
    <xf numFmtId="172" fontId="10" fillId="2" borderId="4" xfId="1" applyNumberFormat="1" applyFont="1" applyFill="1" applyBorder="1" applyAlignment="1">
      <alignment vertical="center"/>
    </xf>
    <xf numFmtId="172" fontId="10" fillId="2" borderId="4" xfId="5" applyNumberFormat="1" applyFont="1" applyFill="1" applyBorder="1" applyAlignment="1">
      <alignment vertical="center"/>
    </xf>
    <xf numFmtId="172" fontId="11" fillId="3" borderId="10" xfId="5" applyNumberFormat="1" applyFont="1" applyFill="1" applyBorder="1" applyAlignment="1">
      <alignment horizontal="right" vertical="center"/>
    </xf>
    <xf numFmtId="172" fontId="11" fillId="3" borderId="2" xfId="5" applyNumberFormat="1" applyFont="1" applyFill="1" applyBorder="1" applyAlignment="1">
      <alignment horizontal="right" vertical="center"/>
    </xf>
    <xf numFmtId="172" fontId="11" fillId="3" borderId="11" xfId="5" applyNumberFormat="1" applyFont="1" applyFill="1" applyBorder="1" applyAlignment="1">
      <alignment horizontal="right" vertical="center"/>
    </xf>
    <xf numFmtId="172" fontId="10" fillId="3" borderId="1" xfId="5" applyNumberFormat="1" applyFont="1" applyFill="1" applyBorder="1" applyAlignment="1">
      <alignment horizontal="right" vertical="center"/>
    </xf>
    <xf numFmtId="172" fontId="10" fillId="3" borderId="0" xfId="5" applyNumberFormat="1" applyFont="1" applyFill="1" applyBorder="1" applyAlignment="1">
      <alignment horizontal="right" vertical="center"/>
    </xf>
    <xf numFmtId="172" fontId="10" fillId="3" borderId="0" xfId="5" applyNumberFormat="1" applyFont="1" applyFill="1" applyAlignment="1">
      <alignment horizontal="right" vertical="center"/>
    </xf>
    <xf numFmtId="172" fontId="11" fillId="3" borderId="1" xfId="5" applyNumberFormat="1" applyFont="1" applyFill="1" applyBorder="1" applyAlignment="1">
      <alignment horizontal="right" vertical="center"/>
    </xf>
    <xf numFmtId="172" fontId="11" fillId="3" borderId="0" xfId="5" applyNumberFormat="1" applyFont="1" applyFill="1" applyAlignment="1">
      <alignment horizontal="right" vertical="center"/>
    </xf>
    <xf numFmtId="172" fontId="11" fillId="3" borderId="6" xfId="5" applyNumberFormat="1" applyFont="1" applyFill="1" applyBorder="1" applyAlignment="1">
      <alignment horizontal="right" vertical="center"/>
    </xf>
    <xf numFmtId="172" fontId="11" fillId="3" borderId="0" xfId="5" applyNumberFormat="1" applyFont="1" applyFill="1" applyBorder="1" applyAlignment="1">
      <alignment horizontal="right" vertical="center"/>
    </xf>
    <xf numFmtId="172" fontId="13" fillId="2" borderId="1" xfId="5" applyNumberFormat="1" applyFont="1" applyFill="1" applyBorder="1" applyAlignment="1">
      <alignment horizontal="right" vertical="center"/>
    </xf>
    <xf numFmtId="172" fontId="13" fillId="2" borderId="0" xfId="5" applyNumberFormat="1" applyFont="1" applyFill="1" applyAlignment="1">
      <alignment horizontal="right" vertical="center"/>
    </xf>
    <xf numFmtId="172" fontId="13" fillId="2" borderId="6" xfId="5" applyNumberFormat="1" applyFont="1" applyFill="1" applyBorder="1" applyAlignment="1">
      <alignment horizontal="right" vertical="center"/>
    </xf>
    <xf numFmtId="172" fontId="13" fillId="3" borderId="0" xfId="5" applyNumberFormat="1" applyFont="1" applyFill="1" applyBorder="1" applyAlignment="1">
      <alignment horizontal="right" vertical="center"/>
    </xf>
    <xf numFmtId="172" fontId="13" fillId="3" borderId="1" xfId="5" applyNumberFormat="1" applyFont="1" applyFill="1" applyBorder="1" applyAlignment="1">
      <alignment horizontal="right" vertical="center"/>
    </xf>
    <xf numFmtId="172" fontId="10" fillId="2" borderId="5" xfId="5" applyNumberFormat="1" applyFont="1" applyFill="1" applyBorder="1" applyAlignment="1">
      <alignment horizontal="right" vertical="center"/>
    </xf>
    <xf numFmtId="172" fontId="10" fillId="2" borderId="3" xfId="5" applyNumberFormat="1" applyFont="1" applyFill="1" applyBorder="1" applyAlignment="1">
      <alignment horizontal="right" vertical="center"/>
    </xf>
    <xf numFmtId="172" fontId="10" fillId="2" borderId="4" xfId="5" applyNumberFormat="1" applyFont="1" applyFill="1" applyBorder="1" applyAlignment="1">
      <alignment horizontal="right" vertical="center"/>
    </xf>
    <xf numFmtId="172" fontId="11" fillId="2" borderId="3" xfId="5" applyNumberFormat="1" applyFont="1" applyFill="1" applyBorder="1" applyAlignment="1">
      <alignment vertical="center"/>
    </xf>
    <xf numFmtId="172" fontId="10" fillId="3" borderId="5" xfId="5" applyNumberFormat="1" applyFont="1" applyFill="1" applyBorder="1" applyAlignment="1">
      <alignment horizontal="right" vertical="center"/>
    </xf>
    <xf numFmtId="172" fontId="10" fillId="3" borderId="3" xfId="5" applyNumberFormat="1" applyFont="1" applyFill="1" applyBorder="1" applyAlignment="1">
      <alignment horizontal="right" vertical="center"/>
    </xf>
    <xf numFmtId="172" fontId="13" fillId="3" borderId="0" xfId="5" applyNumberFormat="1" applyFont="1" applyFill="1" applyAlignment="1">
      <alignment horizontal="right" vertical="center"/>
    </xf>
    <xf numFmtId="172" fontId="11" fillId="2" borderId="4" xfId="5" applyNumberFormat="1" applyFont="1" applyFill="1" applyBorder="1" applyAlignment="1">
      <alignment vertical="center"/>
    </xf>
    <xf numFmtId="165" fontId="13" fillId="2" borderId="3" xfId="5" applyNumberFormat="1" applyFont="1" applyFill="1" applyBorder="1" applyAlignment="1">
      <alignment vertical="center"/>
    </xf>
    <xf numFmtId="0" fontId="20" fillId="2" borderId="0" xfId="1" applyFont="1" applyFill="1" applyAlignment="1">
      <alignment horizontal="left" vertical="center"/>
    </xf>
    <xf numFmtId="0" fontId="20" fillId="2" borderId="3" xfId="1" applyFont="1" applyFill="1" applyBorder="1" applyAlignment="1">
      <alignment horizontal="left" vertical="center"/>
    </xf>
    <xf numFmtId="167" fontId="18" fillId="3" borderId="9" xfId="1" applyNumberFormat="1" applyFont="1" applyFill="1" applyBorder="1" applyAlignment="1">
      <alignment horizontal="center" vertical="center"/>
    </xf>
    <xf numFmtId="167" fontId="18" fillId="3" borderId="7" xfId="1" applyNumberFormat="1" applyFont="1" applyFill="1" applyBorder="1" applyAlignment="1">
      <alignment horizontal="center" vertical="center"/>
    </xf>
    <xf numFmtId="167" fontId="18" fillId="3" borderId="8" xfId="1" applyNumberFormat="1" applyFont="1" applyFill="1" applyBorder="1" applyAlignment="1">
      <alignment horizontal="center" vertical="center"/>
    </xf>
    <xf numFmtId="167" fontId="37" fillId="3" borderId="9" xfId="1" applyNumberFormat="1" applyFont="1" applyFill="1" applyBorder="1" applyAlignment="1">
      <alignment horizontal="center" vertical="center"/>
    </xf>
    <xf numFmtId="0" fontId="37" fillId="3" borderId="7" xfId="1" applyFont="1" applyFill="1" applyBorder="1" applyAlignment="1">
      <alignment horizontal="center" vertical="center"/>
    </xf>
    <xf numFmtId="0" fontId="37" fillId="3" borderId="8" xfId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24" fillId="2" borderId="12" xfId="1" applyFont="1" applyFill="1" applyBorder="1" applyAlignment="1">
      <alignment horizontal="left" vertical="center"/>
    </xf>
    <xf numFmtId="0" fontId="24" fillId="2" borderId="14" xfId="1" applyFont="1" applyFill="1" applyBorder="1" applyAlignment="1">
      <alignment horizontal="left" vertical="center"/>
    </xf>
    <xf numFmtId="167" fontId="19" fillId="3" borderId="9" xfId="1" applyNumberFormat="1" applyFont="1" applyFill="1" applyBorder="1" applyAlignment="1">
      <alignment horizontal="center" vertical="center"/>
    </xf>
    <xf numFmtId="167" fontId="19" fillId="3" borderId="7" xfId="1" applyNumberFormat="1" applyFont="1" applyFill="1" applyBorder="1" applyAlignment="1">
      <alignment horizontal="center" vertical="center"/>
    </xf>
    <xf numFmtId="167" fontId="19" fillId="3" borderId="8" xfId="1" applyNumberFormat="1" applyFont="1" applyFill="1" applyBorder="1" applyAlignment="1">
      <alignment horizontal="center" vertical="center"/>
    </xf>
    <xf numFmtId="0" fontId="34" fillId="3" borderId="9" xfId="1" applyFont="1" applyFill="1" applyBorder="1" applyAlignment="1">
      <alignment horizontal="center" vertical="center"/>
    </xf>
    <xf numFmtId="0" fontId="34" fillId="3" borderId="7" xfId="1" applyFont="1" applyFill="1" applyBorder="1" applyAlignment="1">
      <alignment horizontal="center" vertical="center"/>
    </xf>
    <xf numFmtId="0" fontId="34" fillId="3" borderId="8" xfId="1" applyFont="1" applyFill="1" applyBorder="1" applyAlignment="1">
      <alignment horizontal="center" vertical="center"/>
    </xf>
    <xf numFmtId="0" fontId="20" fillId="2" borderId="12" xfId="1" applyFont="1" applyFill="1" applyBorder="1" applyAlignment="1">
      <alignment horizontal="left" vertical="center"/>
    </xf>
    <xf numFmtId="0" fontId="20" fillId="2" borderId="14" xfId="1" applyFont="1" applyFill="1" applyBorder="1" applyAlignment="1">
      <alignment horizontal="left" vertical="center"/>
    </xf>
  </cellXfs>
  <cellStyles count="9">
    <cellStyle name="Comma" xfId="5" builtinId="3"/>
    <cellStyle name="Comma 2 5" xfId="3"/>
    <cellStyle name="Normal" xfId="0" builtinId="0"/>
    <cellStyle name="Normal 2" xfId="1"/>
    <cellStyle name="Normal 44" xfId="4"/>
    <cellStyle name="Normal 51" xfId="6"/>
    <cellStyle name="Normal_Expenditure monthly99" xfId="2"/>
    <cellStyle name="Normal_Main (2)" xfId="8"/>
    <cellStyle name="Percent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%20for%20MEF\Sectoral%20Report\Tofe-GFS-Credit-Monetary\Credit%20n%20Monetary\T8_Current_Expenditure_major_source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"/>
      <sheetName val="T8-EN"/>
      <sheetName val="Major_source"/>
      <sheetName val="Major_cource-EN"/>
      <sheetName val="Major_source-EN"/>
    </sheetNames>
    <sheetDataSet>
      <sheetData sheetId="0"/>
      <sheetData sheetId="1">
        <row r="3">
          <cell r="CE3"/>
          <cell r="CF3"/>
          <cell r="CG3"/>
        </row>
        <row r="4">
          <cell r="CE4"/>
          <cell r="CF4"/>
          <cell r="CG4"/>
        </row>
        <row r="5">
          <cell r="CE5"/>
          <cell r="CF5"/>
          <cell r="CG5"/>
        </row>
        <row r="6">
          <cell r="CE6"/>
          <cell r="CF6"/>
          <cell r="CG6"/>
        </row>
        <row r="7">
          <cell r="CE7"/>
          <cell r="CF7"/>
          <cell r="CG7"/>
        </row>
        <row r="8">
          <cell r="CE8"/>
          <cell r="CF8"/>
          <cell r="CG8"/>
        </row>
        <row r="9">
          <cell r="CE9"/>
          <cell r="CF9"/>
          <cell r="CG9"/>
        </row>
        <row r="10">
          <cell r="CE10"/>
          <cell r="CF10"/>
          <cell r="CG10"/>
        </row>
        <row r="11">
          <cell r="CE11"/>
          <cell r="CF11"/>
          <cell r="CG11"/>
        </row>
        <row r="12">
          <cell r="CE12"/>
          <cell r="CF12"/>
          <cell r="CG12"/>
        </row>
        <row r="13">
          <cell r="CE13"/>
          <cell r="CF13"/>
          <cell r="CG13"/>
        </row>
        <row r="14">
          <cell r="CE14"/>
          <cell r="CF14"/>
          <cell r="CG14"/>
        </row>
        <row r="15">
          <cell r="CE15"/>
          <cell r="CF15"/>
          <cell r="CG15"/>
        </row>
        <row r="16">
          <cell r="CE16"/>
          <cell r="CF16"/>
          <cell r="CG16"/>
        </row>
        <row r="17">
          <cell r="CE17"/>
          <cell r="CF17"/>
          <cell r="CG17"/>
        </row>
        <row r="18">
          <cell r="CE18"/>
          <cell r="CF18"/>
          <cell r="CG18"/>
        </row>
        <row r="19">
          <cell r="CE19"/>
          <cell r="CF19"/>
          <cell r="CG19"/>
        </row>
        <row r="20">
          <cell r="CE20"/>
          <cell r="CF20"/>
          <cell r="CG20"/>
        </row>
        <row r="21">
          <cell r="CE21"/>
          <cell r="CF21"/>
          <cell r="CG21"/>
        </row>
        <row r="22">
          <cell r="CE22"/>
          <cell r="CF22"/>
          <cell r="CG22"/>
        </row>
        <row r="23">
          <cell r="CE23"/>
          <cell r="CF23"/>
          <cell r="CG23"/>
        </row>
        <row r="24">
          <cell r="CE24"/>
          <cell r="CF24"/>
          <cell r="CG24"/>
        </row>
        <row r="25">
          <cell r="CE25"/>
          <cell r="CF25"/>
          <cell r="CG25"/>
        </row>
        <row r="26">
          <cell r="CE26"/>
          <cell r="CF26"/>
          <cell r="CG26"/>
        </row>
        <row r="27">
          <cell r="CE27"/>
          <cell r="CF27"/>
          <cell r="CG27"/>
        </row>
        <row r="28">
          <cell r="CE28"/>
          <cell r="CF28"/>
          <cell r="CG28"/>
        </row>
        <row r="29">
          <cell r="CE29"/>
          <cell r="CF29"/>
          <cell r="CG29"/>
        </row>
        <row r="30">
          <cell r="CE30"/>
          <cell r="CF30"/>
          <cell r="CG30"/>
        </row>
        <row r="31">
          <cell r="CE31"/>
          <cell r="CF31"/>
          <cell r="CG31"/>
        </row>
        <row r="32">
          <cell r="CE32"/>
          <cell r="CF32"/>
          <cell r="CG32"/>
        </row>
        <row r="33">
          <cell r="CE33"/>
          <cell r="CF33"/>
          <cell r="CG33"/>
        </row>
        <row r="34">
          <cell r="CE34"/>
          <cell r="CF34"/>
          <cell r="CG34"/>
        </row>
        <row r="35">
          <cell r="CE35"/>
          <cell r="CF35"/>
          <cell r="CG35"/>
        </row>
        <row r="36">
          <cell r="CE36"/>
          <cell r="CF36"/>
          <cell r="CG36"/>
        </row>
        <row r="37">
          <cell r="CE37"/>
          <cell r="CF37"/>
          <cell r="CG37"/>
        </row>
        <row r="38">
          <cell r="CE38"/>
          <cell r="CF38"/>
          <cell r="CG38"/>
        </row>
        <row r="39">
          <cell r="CE39"/>
          <cell r="CF39"/>
          <cell r="CG39"/>
        </row>
        <row r="40">
          <cell r="CE40"/>
          <cell r="CF40"/>
          <cell r="CG40"/>
        </row>
        <row r="41">
          <cell r="CE41"/>
          <cell r="CF41"/>
          <cell r="CG41"/>
        </row>
        <row r="42">
          <cell r="CE42"/>
          <cell r="CF42"/>
          <cell r="CG42"/>
        </row>
        <row r="43">
          <cell r="CE43"/>
          <cell r="CF43"/>
          <cell r="CG43"/>
        </row>
        <row r="44">
          <cell r="CE44"/>
          <cell r="CF44"/>
          <cell r="CG44"/>
        </row>
        <row r="45">
          <cell r="CE45"/>
          <cell r="CF45"/>
          <cell r="CG45"/>
        </row>
        <row r="46">
          <cell r="CE46"/>
          <cell r="CF46"/>
          <cell r="CG46"/>
        </row>
      </sheetData>
      <sheetData sheetId="2"/>
      <sheetData sheetId="3">
        <row r="3">
          <cell r="CB3"/>
          <cell r="CC3"/>
          <cell r="CD3"/>
        </row>
        <row r="4">
          <cell r="CB4"/>
          <cell r="CC4"/>
          <cell r="CD4"/>
        </row>
        <row r="5">
          <cell r="CB5"/>
          <cell r="CC5"/>
          <cell r="CD5"/>
        </row>
        <row r="6">
          <cell r="CB6"/>
          <cell r="CC6"/>
          <cell r="CD6"/>
        </row>
        <row r="7">
          <cell r="CB7"/>
          <cell r="CC7"/>
          <cell r="CD7"/>
        </row>
        <row r="8">
          <cell r="CB8"/>
          <cell r="CC8"/>
          <cell r="CD8"/>
        </row>
        <row r="9">
          <cell r="CB9"/>
          <cell r="CC9"/>
          <cell r="CD9"/>
        </row>
        <row r="10">
          <cell r="CB10"/>
          <cell r="CC10"/>
          <cell r="CD10"/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8"/>
  <sheetViews>
    <sheetView zoomScaleNormal="100" zoomScaleSheetLayoutView="100" workbookViewId="0">
      <pane xSplit="1" ySplit="2" topLeftCell="BH33" activePane="bottomRight" state="frozen"/>
      <selection pane="topRight" activeCell="B1" sqref="B1"/>
      <selection pane="bottomLeft" activeCell="A3" sqref="A3"/>
      <selection pane="bottomRight" activeCell="R7" sqref="R7"/>
    </sheetView>
  </sheetViews>
  <sheetFormatPr defaultColWidth="9.140625" defaultRowHeight="24.75" x14ac:dyDescent="0.75"/>
  <cols>
    <col min="1" max="1" width="39.42578125" style="4" bestFit="1" customWidth="1"/>
    <col min="2" max="7" width="6.28515625" style="1" bestFit="1" customWidth="1"/>
    <col min="8" max="9" width="7" style="1" bestFit="1" customWidth="1"/>
    <col min="10" max="10" width="5.85546875" style="1" customWidth="1"/>
    <col min="11" max="11" width="6.28515625" style="1" bestFit="1" customWidth="1"/>
    <col min="12" max="13" width="5.85546875" style="1" customWidth="1"/>
    <col min="14" max="17" width="5.140625" style="1" bestFit="1" customWidth="1"/>
    <col min="18" max="18" width="5.5703125" style="1" bestFit="1" customWidth="1"/>
    <col min="19" max="24" width="5.140625" style="1" bestFit="1" customWidth="1"/>
    <col min="25" max="25" width="6.28515625" style="1" bestFit="1" customWidth="1"/>
    <col min="26" max="29" width="5.140625" style="1" bestFit="1" customWidth="1"/>
    <col min="30" max="30" width="5.5703125" style="1" bestFit="1" customWidth="1"/>
    <col min="31" max="34" width="5.140625" style="1" bestFit="1" customWidth="1"/>
    <col min="35" max="35" width="5.140625" style="3" bestFit="1" customWidth="1"/>
    <col min="36" max="36" width="5.140625" style="1" bestFit="1" customWidth="1"/>
    <col min="37" max="37" width="6.28515625" style="2" bestFit="1" customWidth="1"/>
    <col min="38" max="41" width="5.140625" style="1" bestFit="1" customWidth="1"/>
    <col min="42" max="42" width="5.5703125" style="1" bestFit="1" customWidth="1"/>
    <col min="43" max="45" width="5.140625" style="1" bestFit="1" customWidth="1"/>
    <col min="46" max="47" width="6.28515625" style="1" bestFit="1" customWidth="1"/>
    <col min="48" max="48" width="5.140625" style="1" bestFit="1" customWidth="1"/>
    <col min="49" max="49" width="6.28515625" style="1" bestFit="1" customWidth="1"/>
    <col min="50" max="53" width="5.140625" style="1" bestFit="1" customWidth="1"/>
    <col min="54" max="57" width="6.28515625" style="1" bestFit="1" customWidth="1"/>
    <col min="58" max="58" width="5.140625" style="1" bestFit="1" customWidth="1"/>
    <col min="59" max="59" width="6.28515625" style="1" bestFit="1" customWidth="1"/>
    <col min="60" max="60" width="5.140625" style="1" bestFit="1" customWidth="1"/>
    <col min="61" max="61" width="6.28515625" style="1" bestFit="1" customWidth="1"/>
    <col min="62" max="62" width="5.140625" style="1" bestFit="1" customWidth="1"/>
    <col min="63" max="64" width="6.28515625" style="1" bestFit="1" customWidth="1"/>
    <col min="65" max="65" width="5.140625" style="1" bestFit="1" customWidth="1"/>
    <col min="66" max="73" width="6.28515625" style="1" bestFit="1" customWidth="1"/>
    <col min="74" max="75" width="5.140625" style="1" bestFit="1" customWidth="1"/>
    <col min="76" max="76" width="6.28515625" style="1" bestFit="1" customWidth="1"/>
    <col min="77" max="77" width="5.140625" style="1" bestFit="1" customWidth="1"/>
    <col min="78" max="78" width="5.85546875" style="1" bestFit="1" customWidth="1"/>
    <col min="79" max="79" width="5.28515625" style="1" bestFit="1" customWidth="1"/>
    <col min="80" max="80" width="5.140625" style="1" bestFit="1" customWidth="1"/>
    <col min="81" max="81" width="5" style="1" bestFit="1" customWidth="1"/>
    <col min="82" max="82" width="4.42578125" style="1" bestFit="1" customWidth="1"/>
    <col min="83" max="83" width="4.7109375" style="1" bestFit="1" customWidth="1"/>
    <col min="84" max="84" width="4.5703125" style="1" bestFit="1" customWidth="1"/>
    <col min="85" max="85" width="4.42578125" style="1" customWidth="1"/>
    <col min="86" max="16384" width="9.140625" style="1"/>
  </cols>
  <sheetData>
    <row r="1" spans="1:85" s="20" customFormat="1" ht="21.75" x14ac:dyDescent="0.2">
      <c r="A1" s="231" t="s">
        <v>56</v>
      </c>
      <c r="N1" s="233">
        <v>2014</v>
      </c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40"/>
      <c r="Z1" s="234">
        <v>2015</v>
      </c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3">
        <v>2016</v>
      </c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40"/>
      <c r="AX1" s="233">
        <v>2017</v>
      </c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5"/>
      <c r="BJ1" s="233">
        <v>2018</v>
      </c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5"/>
      <c r="BV1" s="236">
        <v>2019</v>
      </c>
      <c r="BW1" s="237"/>
      <c r="BX1" s="237"/>
      <c r="BY1" s="237"/>
      <c r="BZ1" s="237"/>
      <c r="CA1" s="237"/>
      <c r="CB1" s="237"/>
      <c r="CC1" s="237"/>
      <c r="CD1" s="237"/>
      <c r="CE1" s="237"/>
      <c r="CF1" s="237"/>
      <c r="CG1" s="238"/>
    </row>
    <row r="2" spans="1:85" s="14" customFormat="1" ht="21.75" x14ac:dyDescent="0.2">
      <c r="A2" s="232"/>
      <c r="B2" s="19">
        <v>2010</v>
      </c>
      <c r="C2" s="19">
        <v>2011</v>
      </c>
      <c r="D2" s="19">
        <v>2012</v>
      </c>
      <c r="E2" s="19">
        <v>2013</v>
      </c>
      <c r="F2" s="19">
        <v>2014</v>
      </c>
      <c r="G2" s="19">
        <v>2015</v>
      </c>
      <c r="H2" s="50">
        <v>2016</v>
      </c>
      <c r="I2" s="50">
        <v>2017</v>
      </c>
      <c r="J2" s="50">
        <v>2018</v>
      </c>
      <c r="K2" s="50">
        <v>2019</v>
      </c>
      <c r="L2" s="50">
        <v>2020</v>
      </c>
      <c r="M2" s="50">
        <v>2021</v>
      </c>
      <c r="N2" s="17" t="s">
        <v>55</v>
      </c>
      <c r="O2" s="16" t="s">
        <v>54</v>
      </c>
      <c r="P2" s="16" t="s">
        <v>53</v>
      </c>
      <c r="Q2" s="16" t="s">
        <v>52</v>
      </c>
      <c r="R2" s="16" t="s">
        <v>51</v>
      </c>
      <c r="S2" s="16" t="s">
        <v>50</v>
      </c>
      <c r="T2" s="16" t="s">
        <v>49</v>
      </c>
      <c r="U2" s="16" t="s">
        <v>48</v>
      </c>
      <c r="V2" s="16" t="s">
        <v>47</v>
      </c>
      <c r="W2" s="16" t="s">
        <v>46</v>
      </c>
      <c r="X2" s="16" t="s">
        <v>45</v>
      </c>
      <c r="Y2" s="15" t="s">
        <v>44</v>
      </c>
      <c r="Z2" s="18" t="s">
        <v>55</v>
      </c>
      <c r="AA2" s="18" t="s">
        <v>54</v>
      </c>
      <c r="AB2" s="18" t="s">
        <v>53</v>
      </c>
      <c r="AC2" s="18" t="s">
        <v>52</v>
      </c>
      <c r="AD2" s="18" t="s">
        <v>51</v>
      </c>
      <c r="AE2" s="18" t="s">
        <v>50</v>
      </c>
      <c r="AF2" s="18" t="s">
        <v>49</v>
      </c>
      <c r="AG2" s="18" t="s">
        <v>48</v>
      </c>
      <c r="AH2" s="18" t="s">
        <v>47</v>
      </c>
      <c r="AI2" s="18" t="s">
        <v>46</v>
      </c>
      <c r="AJ2" s="18" t="s">
        <v>45</v>
      </c>
      <c r="AK2" s="18" t="s">
        <v>44</v>
      </c>
      <c r="AL2" s="17" t="s">
        <v>55</v>
      </c>
      <c r="AM2" s="16" t="s">
        <v>54</v>
      </c>
      <c r="AN2" s="16" t="s">
        <v>53</v>
      </c>
      <c r="AO2" s="16" t="s">
        <v>52</v>
      </c>
      <c r="AP2" s="16" t="s">
        <v>51</v>
      </c>
      <c r="AQ2" s="16" t="s">
        <v>50</v>
      </c>
      <c r="AR2" s="16" t="s">
        <v>49</v>
      </c>
      <c r="AS2" s="16" t="s">
        <v>48</v>
      </c>
      <c r="AT2" s="16" t="s">
        <v>47</v>
      </c>
      <c r="AU2" s="16" t="s">
        <v>46</v>
      </c>
      <c r="AV2" s="16" t="s">
        <v>45</v>
      </c>
      <c r="AW2" s="15" t="s">
        <v>44</v>
      </c>
      <c r="AX2" s="17" t="s">
        <v>55</v>
      </c>
      <c r="AY2" s="16" t="s">
        <v>54</v>
      </c>
      <c r="AZ2" s="16" t="s">
        <v>53</v>
      </c>
      <c r="BA2" s="16" t="s">
        <v>52</v>
      </c>
      <c r="BB2" s="16" t="s">
        <v>51</v>
      </c>
      <c r="BC2" s="16" t="s">
        <v>50</v>
      </c>
      <c r="BD2" s="16" t="s">
        <v>49</v>
      </c>
      <c r="BE2" s="16" t="s">
        <v>48</v>
      </c>
      <c r="BF2" s="16" t="s">
        <v>47</v>
      </c>
      <c r="BG2" s="16" t="s">
        <v>46</v>
      </c>
      <c r="BH2" s="16" t="s">
        <v>45</v>
      </c>
      <c r="BI2" s="15" t="s">
        <v>44</v>
      </c>
      <c r="BJ2" s="17" t="s">
        <v>55</v>
      </c>
      <c r="BK2" s="16" t="s">
        <v>54</v>
      </c>
      <c r="BL2" s="16" t="s">
        <v>53</v>
      </c>
      <c r="BM2" s="16" t="s">
        <v>52</v>
      </c>
      <c r="BN2" s="16" t="s">
        <v>51</v>
      </c>
      <c r="BO2" s="16" t="s">
        <v>50</v>
      </c>
      <c r="BP2" s="16" t="s">
        <v>49</v>
      </c>
      <c r="BQ2" s="16" t="s">
        <v>48</v>
      </c>
      <c r="BR2" s="16" t="s">
        <v>47</v>
      </c>
      <c r="BS2" s="16" t="s">
        <v>46</v>
      </c>
      <c r="BT2" s="16" t="s">
        <v>45</v>
      </c>
      <c r="BU2" s="15" t="s">
        <v>44</v>
      </c>
      <c r="BV2" s="123" t="s">
        <v>55</v>
      </c>
      <c r="BW2" s="124" t="s">
        <v>54</v>
      </c>
      <c r="BX2" s="124" t="s">
        <v>53</v>
      </c>
      <c r="BY2" s="124" t="s">
        <v>52</v>
      </c>
      <c r="BZ2" s="124" t="s">
        <v>51</v>
      </c>
      <c r="CA2" s="124" t="s">
        <v>50</v>
      </c>
      <c r="CB2" s="124" t="s">
        <v>49</v>
      </c>
      <c r="CC2" s="124" t="s">
        <v>48</v>
      </c>
      <c r="CD2" s="124" t="s">
        <v>47</v>
      </c>
      <c r="CE2" s="124" t="s">
        <v>46</v>
      </c>
      <c r="CF2" s="124" t="s">
        <v>45</v>
      </c>
      <c r="CG2" s="125" t="s">
        <v>44</v>
      </c>
    </row>
    <row r="3" spans="1:85" s="10" customFormat="1" ht="21.75" x14ac:dyDescent="0.2">
      <c r="A3" s="11" t="s">
        <v>43</v>
      </c>
      <c r="B3" s="136">
        <f>B4+B21+B25+B35+B46</f>
        <v>5052.4804312621491</v>
      </c>
      <c r="C3" s="136">
        <f>C4+C21+C25+C35+C46</f>
        <v>5348.4016704740006</v>
      </c>
      <c r="D3" s="136">
        <f>D4+D21+D25+D35+D46</f>
        <v>6677.3252394779993</v>
      </c>
      <c r="E3" s="136">
        <f>E4+E21+E25+E35+E46</f>
        <v>7282.2517263249993</v>
      </c>
      <c r="F3" s="136">
        <f>SUM(N3:Y3)</f>
        <v>8689.1059122829993</v>
      </c>
      <c r="G3" s="136">
        <f>SUM(Z3:AK3)</f>
        <v>9066.8047709769999</v>
      </c>
      <c r="H3" s="136">
        <f>SUM(AL3:AW3)</f>
        <v>10876.389048016998</v>
      </c>
      <c r="I3" s="136">
        <f>SUM(AX3:BI3)</f>
        <v>12043.71973583</v>
      </c>
      <c r="J3" s="136">
        <f t="shared" ref="J3:J46" si="0">SUM(BJ3:BU3)</f>
        <v>14266.941193151002</v>
      </c>
      <c r="K3" s="136">
        <f t="shared" ref="K3:K46" si="1">SUM(BV3:CG3)</f>
        <v>10735.765126402002</v>
      </c>
      <c r="L3" s="136"/>
      <c r="M3" s="136"/>
      <c r="N3" s="137">
        <v>205.86280630600001</v>
      </c>
      <c r="O3" s="138">
        <v>654.54926567899997</v>
      </c>
      <c r="P3" s="138">
        <v>573.74018061699996</v>
      </c>
      <c r="Q3" s="138">
        <v>571.48571176000007</v>
      </c>
      <c r="R3" s="138">
        <v>424.06140198100002</v>
      </c>
      <c r="S3" s="138">
        <v>475.83061829300004</v>
      </c>
      <c r="T3" s="138">
        <v>780.1558900980001</v>
      </c>
      <c r="U3" s="138">
        <v>570.75799945099993</v>
      </c>
      <c r="V3" s="138">
        <v>576.37671169999999</v>
      </c>
      <c r="W3" s="138">
        <v>627.61612883700002</v>
      </c>
      <c r="X3" s="138">
        <v>795.92751946699991</v>
      </c>
      <c r="Y3" s="139">
        <v>2432.7416780939998</v>
      </c>
      <c r="Z3" s="138">
        <v>386.04241934599997</v>
      </c>
      <c r="AA3" s="138">
        <v>522.43079871600003</v>
      </c>
      <c r="AB3" s="138">
        <v>606.15878476900002</v>
      </c>
      <c r="AC3" s="138">
        <v>453.89218965100002</v>
      </c>
      <c r="AD3" s="138">
        <v>445.06554556899994</v>
      </c>
      <c r="AE3" s="138">
        <v>540.46704728700013</v>
      </c>
      <c r="AF3" s="138">
        <v>871.42291992000014</v>
      </c>
      <c r="AG3" s="138">
        <v>816.53108254999995</v>
      </c>
      <c r="AH3" s="138">
        <v>953.41156888</v>
      </c>
      <c r="AI3" s="138">
        <v>518.30428690799988</v>
      </c>
      <c r="AJ3" s="138">
        <v>692.65778131000002</v>
      </c>
      <c r="AK3" s="138">
        <v>2260.4203460709996</v>
      </c>
      <c r="AL3" s="140">
        <v>581.25658865999992</v>
      </c>
      <c r="AM3" s="141">
        <v>568.24109079199991</v>
      </c>
      <c r="AN3" s="141">
        <v>593.8833682689999</v>
      </c>
      <c r="AO3" s="141">
        <v>630.80797411699996</v>
      </c>
      <c r="AP3" s="141">
        <v>810.24979583400011</v>
      </c>
      <c r="AQ3" s="141">
        <v>873.16553990099999</v>
      </c>
      <c r="AR3" s="141">
        <v>826.12536179599988</v>
      </c>
      <c r="AS3" s="141">
        <v>797.80179309099992</v>
      </c>
      <c r="AT3" s="141">
        <v>1025.0705251679999</v>
      </c>
      <c r="AU3" s="141">
        <v>1015.0908363640001</v>
      </c>
      <c r="AV3" s="141">
        <v>777.14846463100002</v>
      </c>
      <c r="AW3" s="142">
        <v>2377.5477093939994</v>
      </c>
      <c r="AX3" s="140">
        <v>445.61880351399998</v>
      </c>
      <c r="AY3" s="141">
        <v>845.75290527400011</v>
      </c>
      <c r="AZ3" s="141">
        <v>945.25597645700009</v>
      </c>
      <c r="BA3" s="141">
        <v>696.6336219509999</v>
      </c>
      <c r="BB3" s="141">
        <v>1065.3728752869997</v>
      </c>
      <c r="BC3" s="141">
        <v>1020.392359588</v>
      </c>
      <c r="BD3" s="141">
        <v>1269.8873983009998</v>
      </c>
      <c r="BE3" s="141">
        <v>1155.7911040629999</v>
      </c>
      <c r="BF3" s="141">
        <v>793.00679956799991</v>
      </c>
      <c r="BG3" s="141">
        <v>1473.9820327719999</v>
      </c>
      <c r="BH3" s="141">
        <v>996.12311762000002</v>
      </c>
      <c r="BI3" s="142">
        <v>1335.9027414350001</v>
      </c>
      <c r="BJ3" s="143">
        <v>711.66550620999988</v>
      </c>
      <c r="BK3" s="144">
        <v>1020.968642034</v>
      </c>
      <c r="BL3" s="144">
        <v>1037.554074614</v>
      </c>
      <c r="BM3" s="144">
        <v>943.15998180999998</v>
      </c>
      <c r="BN3" s="144">
        <v>1143.5790851040001</v>
      </c>
      <c r="BO3" s="144">
        <v>1101.7087556210001</v>
      </c>
      <c r="BP3" s="144">
        <v>1442.1363045840001</v>
      </c>
      <c r="BQ3" s="144">
        <v>1237.8414477940003</v>
      </c>
      <c r="BR3" s="144">
        <v>1203.1501544750001</v>
      </c>
      <c r="BS3" s="144">
        <v>1097.312654134</v>
      </c>
      <c r="BT3" s="144">
        <v>1076.3176980989999</v>
      </c>
      <c r="BU3" s="145">
        <v>2251.5468886720005</v>
      </c>
      <c r="BV3" s="146">
        <v>961.98847994800008</v>
      </c>
      <c r="BW3" s="146">
        <v>900.40095842300002</v>
      </c>
      <c r="BX3" s="146">
        <v>1266.5834824240001</v>
      </c>
      <c r="BY3" s="62">
        <v>1005.1148251760001</v>
      </c>
      <c r="BZ3" s="62">
        <v>1210.496132234</v>
      </c>
      <c r="CA3" s="62">
        <v>1380.8932418500001</v>
      </c>
      <c r="CB3" s="62">
        <v>1403.0596543439999</v>
      </c>
      <c r="CC3" s="62">
        <v>1283.660958815</v>
      </c>
      <c r="CD3" s="62">
        <v>1323.5673931880001</v>
      </c>
      <c r="CE3" s="62">
        <f>'T8-EN'!CE3</f>
        <v>0</v>
      </c>
      <c r="CF3" s="62">
        <f>'T8-EN'!CF3</f>
        <v>0</v>
      </c>
      <c r="CG3" s="62">
        <f>'T8-EN'!CG3</f>
        <v>0</v>
      </c>
    </row>
    <row r="4" spans="1:85" s="10" customFormat="1" ht="21.75" x14ac:dyDescent="0.2">
      <c r="A4" s="11" t="s">
        <v>42</v>
      </c>
      <c r="B4" s="136">
        <f>SUM(B5:B20)</f>
        <v>1530.4754088109999</v>
      </c>
      <c r="C4" s="136">
        <f>SUM(C5:C20)</f>
        <v>1761.2324599210001</v>
      </c>
      <c r="D4" s="136">
        <f>SUM(D5:D20)</f>
        <v>2283.8974474349998</v>
      </c>
      <c r="E4" s="136">
        <f>SUM(E5:E20)</f>
        <v>2286.2650340529999</v>
      </c>
      <c r="F4" s="136">
        <f t="shared" ref="F4:F46" si="2">SUM(N4:Y4)</f>
        <v>2548.1632651360001</v>
      </c>
      <c r="G4" s="136">
        <f>SUM(Z4:AK4)</f>
        <v>2337.941036361</v>
      </c>
      <c r="H4" s="136">
        <f>SUM(AL4:AW4)</f>
        <v>2953.2368726449999</v>
      </c>
      <c r="I4" s="136">
        <f t="shared" ref="I4:I46" si="3">SUM(AX4:BI4)</f>
        <v>3397.5697618979993</v>
      </c>
      <c r="J4" s="136">
        <f t="shared" si="0"/>
        <v>4006.5407218399996</v>
      </c>
      <c r="K4" s="136">
        <f t="shared" si="1"/>
        <v>1726.285772791</v>
      </c>
      <c r="L4" s="136"/>
      <c r="M4" s="136"/>
      <c r="N4" s="147">
        <v>148.22362895999998</v>
      </c>
      <c r="O4" s="136">
        <v>123.69464760300001</v>
      </c>
      <c r="P4" s="136">
        <v>170.12626884400001</v>
      </c>
      <c r="Q4" s="136">
        <v>148.55512479500001</v>
      </c>
      <c r="R4" s="136">
        <v>80.981630329999973</v>
      </c>
      <c r="S4" s="136">
        <v>124.42463248999998</v>
      </c>
      <c r="T4" s="136">
        <v>277.81918790300006</v>
      </c>
      <c r="U4" s="136">
        <v>98.913108026999993</v>
      </c>
      <c r="V4" s="136">
        <v>92.150359074000008</v>
      </c>
      <c r="W4" s="136">
        <v>209.956086478</v>
      </c>
      <c r="X4" s="136">
        <v>75.108606043999998</v>
      </c>
      <c r="Y4" s="148">
        <v>998.209984588</v>
      </c>
      <c r="Z4" s="136">
        <v>44.972996201000001</v>
      </c>
      <c r="AA4" s="136">
        <v>193.10718195599998</v>
      </c>
      <c r="AB4" s="136">
        <v>160.91870743199999</v>
      </c>
      <c r="AC4" s="136">
        <v>158.93382368700003</v>
      </c>
      <c r="AD4" s="136">
        <v>77.495069971999982</v>
      </c>
      <c r="AE4" s="136">
        <v>70.697944017000012</v>
      </c>
      <c r="AF4" s="136">
        <v>376.6087191740001</v>
      </c>
      <c r="AG4" s="136">
        <v>108.73696257699999</v>
      </c>
      <c r="AH4" s="136">
        <v>260.99772486100005</v>
      </c>
      <c r="AI4" s="136">
        <v>221.42154964299996</v>
      </c>
      <c r="AJ4" s="136">
        <v>84.431682112999979</v>
      </c>
      <c r="AK4" s="136">
        <v>579.61867472799997</v>
      </c>
      <c r="AL4" s="147">
        <v>180.79825183799997</v>
      </c>
      <c r="AM4" s="136">
        <v>155.11327658099998</v>
      </c>
      <c r="AN4" s="136">
        <v>162.75450728999996</v>
      </c>
      <c r="AO4" s="136">
        <v>192.299727631</v>
      </c>
      <c r="AP4" s="136">
        <v>183.81046757900006</v>
      </c>
      <c r="AQ4" s="136">
        <v>178.18436839299994</v>
      </c>
      <c r="AR4" s="136">
        <v>245.39361452700001</v>
      </c>
      <c r="AS4" s="136">
        <v>160.498978349</v>
      </c>
      <c r="AT4" s="136">
        <v>397.86506263599995</v>
      </c>
      <c r="AU4" s="136">
        <v>252.69338339000004</v>
      </c>
      <c r="AV4" s="136">
        <v>137.92417496000002</v>
      </c>
      <c r="AW4" s="148">
        <v>705.90105947099994</v>
      </c>
      <c r="AX4" s="147">
        <v>76.230928656000017</v>
      </c>
      <c r="AY4" s="136">
        <v>289.508391125</v>
      </c>
      <c r="AZ4" s="136">
        <v>201.30045054100003</v>
      </c>
      <c r="BA4" s="136">
        <v>268.19698517999996</v>
      </c>
      <c r="BB4" s="136">
        <v>265.66362714899998</v>
      </c>
      <c r="BC4" s="136">
        <v>221.59741304599999</v>
      </c>
      <c r="BD4" s="136">
        <v>485.47585605900002</v>
      </c>
      <c r="BE4" s="136">
        <v>368.35806491599993</v>
      </c>
      <c r="BF4" s="136">
        <v>139.76220513799998</v>
      </c>
      <c r="BG4" s="136">
        <v>527.4212199599998</v>
      </c>
      <c r="BH4" s="136">
        <v>207.32716536000001</v>
      </c>
      <c r="BI4" s="148">
        <v>346.72745476800003</v>
      </c>
      <c r="BJ4" s="149">
        <v>134.81437245500001</v>
      </c>
      <c r="BK4" s="150">
        <v>431.05935304200005</v>
      </c>
      <c r="BL4" s="150">
        <v>295.298958653</v>
      </c>
      <c r="BM4" s="150">
        <v>287.54356118700002</v>
      </c>
      <c r="BN4" s="150">
        <v>140.25635439500005</v>
      </c>
      <c r="BO4" s="150">
        <v>229.32894068100001</v>
      </c>
      <c r="BP4" s="150">
        <v>463.89697025800007</v>
      </c>
      <c r="BQ4" s="150">
        <v>315.57075590400007</v>
      </c>
      <c r="BR4" s="150">
        <v>342.78806068400002</v>
      </c>
      <c r="BS4" s="150">
        <v>281.56433474299996</v>
      </c>
      <c r="BT4" s="150">
        <v>223.54233223499998</v>
      </c>
      <c r="BU4" s="151">
        <v>860.87672760299984</v>
      </c>
      <c r="BV4" s="146">
        <v>147.18886300200003</v>
      </c>
      <c r="BW4" s="146">
        <v>110.745537498</v>
      </c>
      <c r="BX4" s="146">
        <v>227.774608782</v>
      </c>
      <c r="BY4" s="62">
        <v>169.61681969899999</v>
      </c>
      <c r="BZ4" s="62">
        <v>123.230247315</v>
      </c>
      <c r="CA4" s="62">
        <v>273.55251113899999</v>
      </c>
      <c r="CB4" s="62">
        <v>235.51848531300001</v>
      </c>
      <c r="CC4" s="62">
        <v>116.65298334199998</v>
      </c>
      <c r="CD4" s="62">
        <v>322.00571670099998</v>
      </c>
      <c r="CE4" s="62">
        <f>'T8-EN'!CE4</f>
        <v>0</v>
      </c>
      <c r="CF4" s="62">
        <f>'T8-EN'!CF4</f>
        <v>0</v>
      </c>
      <c r="CG4" s="62">
        <f>'T8-EN'!CG4</f>
        <v>0</v>
      </c>
    </row>
    <row r="5" spans="1:85" ht="21" x14ac:dyDescent="0.2">
      <c r="A5" s="9" t="s">
        <v>41</v>
      </c>
      <c r="B5" s="152">
        <v>50.259751424999997</v>
      </c>
      <c r="C5" s="152">
        <v>48.470664546000002</v>
      </c>
      <c r="D5" s="152">
        <v>55.319959584999999</v>
      </c>
      <c r="E5" s="152">
        <v>56.601259645000006</v>
      </c>
      <c r="F5" s="153">
        <f>SUM(N5:Y5)</f>
        <v>76.184323218000003</v>
      </c>
      <c r="G5" s="153">
        <f>SUM(Z5:AK5)</f>
        <v>75.932135206000012</v>
      </c>
      <c r="H5" s="153">
        <f t="shared" ref="H5:H46" si="4">SUM(AL5:AW5)</f>
        <v>80.378844776999998</v>
      </c>
      <c r="I5" s="153">
        <f t="shared" si="3"/>
        <v>84.443320413999984</v>
      </c>
      <c r="J5" s="153">
        <f t="shared" si="0"/>
        <v>91.839807524999998</v>
      </c>
      <c r="K5" s="153">
        <f t="shared" si="1"/>
        <v>66.41394207899998</v>
      </c>
      <c r="L5" s="153"/>
      <c r="M5" s="153"/>
      <c r="N5" s="154">
        <v>1.1200000000000001</v>
      </c>
      <c r="O5" s="152">
        <v>7.4764085070000004</v>
      </c>
      <c r="P5" s="152">
        <v>5.26693794</v>
      </c>
      <c r="Q5" s="152">
        <v>8.3684517599999992</v>
      </c>
      <c r="R5" s="152">
        <v>5.4324489900000001</v>
      </c>
      <c r="S5" s="152">
        <v>7.5848423480000005</v>
      </c>
      <c r="T5" s="152">
        <v>2.5374215260000001</v>
      </c>
      <c r="U5" s="152">
        <v>5.4696382799999999</v>
      </c>
      <c r="V5" s="152">
        <v>6.5610004150000005</v>
      </c>
      <c r="W5" s="152">
        <v>3.3428684400000002</v>
      </c>
      <c r="X5" s="152">
        <v>3.6138838500000001</v>
      </c>
      <c r="Y5" s="155">
        <v>19.410421161999999</v>
      </c>
      <c r="Z5" s="152">
        <v>3.4500024600000003</v>
      </c>
      <c r="AA5" s="152">
        <v>2.9451397400000001</v>
      </c>
      <c r="AB5" s="152">
        <v>9.0727442570000001</v>
      </c>
      <c r="AC5" s="152">
        <v>5.06889653</v>
      </c>
      <c r="AD5" s="152">
        <v>7.0150598790000007</v>
      </c>
      <c r="AE5" s="152">
        <v>6.0569198980000003</v>
      </c>
      <c r="AF5" s="152">
        <v>6.9554617799999994</v>
      </c>
      <c r="AG5" s="152">
        <v>5.9136709849999995</v>
      </c>
      <c r="AH5" s="152">
        <v>4.4562422399999999</v>
      </c>
      <c r="AI5" s="152">
        <v>5.8348280599999995</v>
      </c>
      <c r="AJ5" s="152">
        <v>6.5501730120000001</v>
      </c>
      <c r="AK5" s="152">
        <v>12.612996365000001</v>
      </c>
      <c r="AL5" s="154">
        <v>1.8385621000000001</v>
      </c>
      <c r="AM5" s="152">
        <v>7.2885423600000001</v>
      </c>
      <c r="AN5" s="152">
        <v>5.4663412870000005</v>
      </c>
      <c r="AO5" s="152">
        <v>7.0372158430000002</v>
      </c>
      <c r="AP5" s="152">
        <v>7.3281774200000003</v>
      </c>
      <c r="AQ5" s="152">
        <v>7.7297361699999998</v>
      </c>
      <c r="AR5" s="152">
        <v>6.6150416139999999</v>
      </c>
      <c r="AS5" s="152">
        <v>3.36680782</v>
      </c>
      <c r="AT5" s="152">
        <v>8.0968569079999995</v>
      </c>
      <c r="AU5" s="152">
        <v>6.5864085999999995</v>
      </c>
      <c r="AV5" s="152">
        <v>3.4492033599999998</v>
      </c>
      <c r="AW5" s="155">
        <v>15.575951295000001</v>
      </c>
      <c r="AX5" s="154">
        <v>2.4436972999999997</v>
      </c>
      <c r="AY5" s="152">
        <v>8.3382460500000004</v>
      </c>
      <c r="AZ5" s="152">
        <v>8.6757056049999992</v>
      </c>
      <c r="BA5" s="152">
        <v>3.610440895</v>
      </c>
      <c r="BB5" s="152">
        <v>7.316771546</v>
      </c>
      <c r="BC5" s="152">
        <v>9.6082566499999995</v>
      </c>
      <c r="BD5" s="152">
        <v>9.9702623079999988</v>
      </c>
      <c r="BE5" s="152">
        <v>6.4623430300000004</v>
      </c>
      <c r="BF5" s="152">
        <v>10.168292559999999</v>
      </c>
      <c r="BG5" s="152">
        <v>6.6941138039999997</v>
      </c>
      <c r="BH5" s="152">
        <v>2.7193936180000002</v>
      </c>
      <c r="BI5" s="155">
        <v>8.4357970479999995</v>
      </c>
      <c r="BJ5" s="156">
        <v>4.1918000900000001</v>
      </c>
      <c r="BK5" s="157">
        <v>6.8213282099999999</v>
      </c>
      <c r="BL5" s="157">
        <v>9.3889760549999988</v>
      </c>
      <c r="BM5" s="157">
        <v>8.5982929899999991</v>
      </c>
      <c r="BN5" s="157">
        <v>3.5290262400000003</v>
      </c>
      <c r="BO5" s="157">
        <v>11.652088964000001</v>
      </c>
      <c r="BP5" s="157">
        <v>5.9978698010000002</v>
      </c>
      <c r="BQ5" s="157">
        <v>6.67129949</v>
      </c>
      <c r="BR5" s="157">
        <v>8.5908641719999999</v>
      </c>
      <c r="BS5" s="157">
        <v>6.6202845620000002</v>
      </c>
      <c r="BT5" s="157">
        <v>5.0981643559999998</v>
      </c>
      <c r="BU5" s="158">
        <v>14.679812595</v>
      </c>
      <c r="BV5" s="159">
        <v>2.679392</v>
      </c>
      <c r="BW5" s="159">
        <v>8.0665032500000002</v>
      </c>
      <c r="BX5" s="159">
        <v>8.8364734679999994</v>
      </c>
      <c r="BY5" s="61">
        <v>8.5498824540000005</v>
      </c>
      <c r="BZ5" s="61">
        <v>8.5075177339999986</v>
      </c>
      <c r="CA5" s="61">
        <v>9.9664597849999996</v>
      </c>
      <c r="CB5" s="61">
        <v>7.1929738240000001</v>
      </c>
      <c r="CC5" s="61">
        <v>7.5747088139999992</v>
      </c>
      <c r="CD5" s="61">
        <v>5.0400307499999997</v>
      </c>
      <c r="CE5" s="61">
        <f>'T8-EN'!CE5</f>
        <v>0</v>
      </c>
      <c r="CF5" s="61">
        <f>'T8-EN'!CF5</f>
        <v>0</v>
      </c>
      <c r="CG5" s="61">
        <f>'T8-EN'!CG5</f>
        <v>0</v>
      </c>
    </row>
    <row r="6" spans="1:85" ht="21" x14ac:dyDescent="0.2">
      <c r="A6" s="9" t="s">
        <v>40</v>
      </c>
      <c r="B6" s="152">
        <v>113.32740203000002</v>
      </c>
      <c r="C6" s="152">
        <v>109.07716023799999</v>
      </c>
      <c r="D6" s="152">
        <v>108.287100896</v>
      </c>
      <c r="E6" s="152">
        <v>114.688916022</v>
      </c>
      <c r="F6" s="153">
        <f t="shared" si="2"/>
        <v>118.390258727</v>
      </c>
      <c r="G6" s="153">
        <f t="shared" ref="G6:G46" si="5">SUM(Z6:AK6)</f>
        <v>135.83571015499999</v>
      </c>
      <c r="H6" s="153">
        <f t="shared" si="4"/>
        <v>142.03644184300001</v>
      </c>
      <c r="I6" s="153">
        <f t="shared" si="3"/>
        <v>149.31663126199999</v>
      </c>
      <c r="J6" s="153">
        <f t="shared" si="0"/>
        <v>181.00527704000001</v>
      </c>
      <c r="K6" s="153">
        <f t="shared" si="1"/>
        <v>163.11387089999999</v>
      </c>
      <c r="L6" s="153"/>
      <c r="M6" s="153"/>
      <c r="N6" s="154">
        <v>14.207125</v>
      </c>
      <c r="O6" s="152">
        <v>15.04146712</v>
      </c>
      <c r="P6" s="152">
        <v>28.654864499999999</v>
      </c>
      <c r="Q6" s="152">
        <v>0</v>
      </c>
      <c r="R6" s="152">
        <v>0</v>
      </c>
      <c r="S6" s="152">
        <v>0</v>
      </c>
      <c r="T6" s="152">
        <v>29.786327840000002</v>
      </c>
      <c r="U6" s="152">
        <v>0</v>
      </c>
      <c r="V6" s="152">
        <v>0</v>
      </c>
      <c r="W6" s="152">
        <v>28.045625000000001</v>
      </c>
      <c r="X6" s="152">
        <v>0</v>
      </c>
      <c r="Y6" s="155">
        <v>2.6548492669999999</v>
      </c>
      <c r="Z6" s="152">
        <v>15.4717</v>
      </c>
      <c r="AA6" s="152">
        <v>15.78335</v>
      </c>
      <c r="AB6" s="152">
        <v>14.488899999999999</v>
      </c>
      <c r="AC6" s="152">
        <v>16.702460640000002</v>
      </c>
      <c r="AD6" s="152">
        <v>0</v>
      </c>
      <c r="AE6" s="152">
        <v>0</v>
      </c>
      <c r="AF6" s="152">
        <v>32.243441813000004</v>
      </c>
      <c r="AG6" s="152">
        <v>0</v>
      </c>
      <c r="AH6" s="152">
        <v>16.936730000000001</v>
      </c>
      <c r="AI6" s="152">
        <v>15.58765</v>
      </c>
      <c r="AJ6" s="152">
        <v>0</v>
      </c>
      <c r="AK6" s="152">
        <v>8.621477702</v>
      </c>
      <c r="AL6" s="154">
        <v>18.474400000000003</v>
      </c>
      <c r="AM6" s="152">
        <v>16.306699999999999</v>
      </c>
      <c r="AN6" s="152">
        <v>0</v>
      </c>
      <c r="AO6" s="152">
        <v>34.762979939999994</v>
      </c>
      <c r="AP6" s="152">
        <v>0</v>
      </c>
      <c r="AQ6" s="152">
        <v>35.412807839999999</v>
      </c>
      <c r="AR6" s="152">
        <v>0</v>
      </c>
      <c r="AS6" s="152">
        <v>0</v>
      </c>
      <c r="AT6" s="152">
        <v>36.070962080000001</v>
      </c>
      <c r="AU6" s="152">
        <v>0.16818413699999998</v>
      </c>
      <c r="AV6" s="152">
        <v>0</v>
      </c>
      <c r="AW6" s="155">
        <v>0.84040784599999996</v>
      </c>
      <c r="AX6" s="154">
        <v>21.145700000000001</v>
      </c>
      <c r="AY6" s="152">
        <v>17.9764084</v>
      </c>
      <c r="AZ6" s="152">
        <v>19.484484999999999</v>
      </c>
      <c r="BA6" s="152">
        <v>16.877100859999999</v>
      </c>
      <c r="BB6" s="152">
        <v>0</v>
      </c>
      <c r="BC6" s="152">
        <v>20.584050620000003</v>
      </c>
      <c r="BD6" s="152">
        <v>15.977624</v>
      </c>
      <c r="BE6" s="152">
        <v>0</v>
      </c>
      <c r="BF6" s="152">
        <v>3.9467329700000002</v>
      </c>
      <c r="BG6" s="152">
        <v>32.795745199999999</v>
      </c>
      <c r="BH6" s="152">
        <v>0</v>
      </c>
      <c r="BI6" s="155">
        <v>0.52878421200000003</v>
      </c>
      <c r="BJ6" s="156">
        <v>48.050697500000005</v>
      </c>
      <c r="BK6" s="157">
        <v>0</v>
      </c>
      <c r="BL6" s="157">
        <v>22.122133365</v>
      </c>
      <c r="BM6" s="157">
        <v>21.380728390000002</v>
      </c>
      <c r="BN6" s="157">
        <v>0</v>
      </c>
      <c r="BO6" s="157">
        <v>0</v>
      </c>
      <c r="BP6" s="157">
        <v>44.527708100000005</v>
      </c>
      <c r="BQ6" s="157">
        <v>0</v>
      </c>
      <c r="BR6" s="157">
        <v>42.850307399999998</v>
      </c>
      <c r="BS6" s="157">
        <v>0</v>
      </c>
      <c r="BT6" s="157">
        <v>0</v>
      </c>
      <c r="BU6" s="158">
        <v>2.073702285</v>
      </c>
      <c r="BV6" s="159">
        <v>50.998014000000005</v>
      </c>
      <c r="BW6" s="159">
        <v>0</v>
      </c>
      <c r="BX6" s="159">
        <v>0</v>
      </c>
      <c r="BY6" s="61">
        <v>45.811339999999994</v>
      </c>
      <c r="BZ6" s="61">
        <v>0</v>
      </c>
      <c r="CA6" s="61">
        <v>25.229150000000001</v>
      </c>
      <c r="CB6" s="61">
        <v>17.593516899999997</v>
      </c>
      <c r="CC6" s="61">
        <v>0</v>
      </c>
      <c r="CD6" s="61">
        <v>23.481849999999998</v>
      </c>
      <c r="CE6" s="61">
        <f>'T8-EN'!CE6</f>
        <v>0</v>
      </c>
      <c r="CF6" s="61">
        <f>'T8-EN'!CF6</f>
        <v>0</v>
      </c>
      <c r="CG6" s="61">
        <f>'T8-EN'!CG6</f>
        <v>0</v>
      </c>
    </row>
    <row r="7" spans="1:85" ht="21" x14ac:dyDescent="0.2">
      <c r="A7" s="9" t="s">
        <v>39</v>
      </c>
      <c r="B7" s="152">
        <v>32.724776888000001</v>
      </c>
      <c r="C7" s="152">
        <v>34.901336674</v>
      </c>
      <c r="D7" s="152">
        <v>38.254188246999995</v>
      </c>
      <c r="E7" s="152">
        <v>46.851776850000007</v>
      </c>
      <c r="F7" s="153">
        <f t="shared" si="2"/>
        <v>51.286523103</v>
      </c>
      <c r="G7" s="153">
        <f t="shared" si="5"/>
        <v>57.010921570000001</v>
      </c>
      <c r="H7" s="153">
        <f t="shared" si="4"/>
        <v>60.077989042999988</v>
      </c>
      <c r="I7" s="153">
        <f t="shared" si="3"/>
        <v>63.574459440999995</v>
      </c>
      <c r="J7" s="153">
        <f t="shared" si="0"/>
        <v>74.547923858999994</v>
      </c>
      <c r="K7" s="153">
        <f t="shared" si="1"/>
        <v>78.780788813000001</v>
      </c>
      <c r="L7" s="153"/>
      <c r="M7" s="153"/>
      <c r="N7" s="154">
        <v>5.4962947160000004</v>
      </c>
      <c r="O7" s="152">
        <v>5.3695000000000004</v>
      </c>
      <c r="P7" s="152">
        <v>13.158973453</v>
      </c>
      <c r="Q7" s="152">
        <v>0</v>
      </c>
      <c r="R7" s="152">
        <v>0</v>
      </c>
      <c r="S7" s="152">
        <v>0</v>
      </c>
      <c r="T7" s="152">
        <v>13.668348133</v>
      </c>
      <c r="U7" s="152">
        <v>0</v>
      </c>
      <c r="V7" s="152">
        <v>0</v>
      </c>
      <c r="W7" s="152">
        <v>12.72474766</v>
      </c>
      <c r="X7" s="152">
        <v>0</v>
      </c>
      <c r="Y7" s="155">
        <v>0.86865914099999997</v>
      </c>
      <c r="Z7" s="152">
        <v>5.7761495800000002</v>
      </c>
      <c r="AA7" s="152">
        <v>9.0271000000000008</v>
      </c>
      <c r="AB7" s="152">
        <v>13.317006939999999</v>
      </c>
      <c r="AC7" s="152">
        <v>4.0799999999999996E-2</v>
      </c>
      <c r="AD7" s="152">
        <v>0</v>
      </c>
      <c r="AE7" s="152">
        <v>0</v>
      </c>
      <c r="AF7" s="152">
        <v>12.313945779999999</v>
      </c>
      <c r="AG7" s="152">
        <v>0</v>
      </c>
      <c r="AH7" s="152">
        <v>0</v>
      </c>
      <c r="AI7" s="152">
        <v>13.981494339999999</v>
      </c>
      <c r="AJ7" s="152">
        <v>0</v>
      </c>
      <c r="AK7" s="152">
        <v>2.5544249300000001</v>
      </c>
      <c r="AL7" s="154">
        <v>6.0782254199999999</v>
      </c>
      <c r="AM7" s="152">
        <v>9.1033899999999992</v>
      </c>
      <c r="AN7" s="152">
        <v>6.54251118</v>
      </c>
      <c r="AO7" s="152">
        <v>7.2167299999999992</v>
      </c>
      <c r="AP7" s="152">
        <v>0</v>
      </c>
      <c r="AQ7" s="152">
        <v>7.7347389599999996</v>
      </c>
      <c r="AR7" s="152">
        <v>6.5901899999999998</v>
      </c>
      <c r="AS7" s="152">
        <v>0</v>
      </c>
      <c r="AT7" s="152">
        <v>7.3583999999999997E-2</v>
      </c>
      <c r="AU7" s="152">
        <v>15.357571400000001</v>
      </c>
      <c r="AV7" s="152">
        <v>0.68222365000000007</v>
      </c>
      <c r="AW7" s="155">
        <v>0.69882443299999997</v>
      </c>
      <c r="AX7" s="154">
        <v>14.168757974</v>
      </c>
      <c r="AY7" s="152">
        <v>1.3975</v>
      </c>
      <c r="AZ7" s="152">
        <v>7.1741709399999998</v>
      </c>
      <c r="BA7" s="152">
        <v>6.9272</v>
      </c>
      <c r="BB7" s="152">
        <v>0</v>
      </c>
      <c r="BC7" s="152">
        <v>0</v>
      </c>
      <c r="BD7" s="152">
        <v>15.575766639999999</v>
      </c>
      <c r="BE7" s="152">
        <v>0</v>
      </c>
      <c r="BF7" s="152">
        <v>0</v>
      </c>
      <c r="BG7" s="152">
        <v>17.713076000000001</v>
      </c>
      <c r="BH7" s="152">
        <v>0</v>
      </c>
      <c r="BI7" s="155">
        <v>0.61798788699999996</v>
      </c>
      <c r="BJ7" s="156">
        <v>18.067365989999999</v>
      </c>
      <c r="BK7" s="157">
        <v>0</v>
      </c>
      <c r="BL7" s="157">
        <v>8.4999298329999995</v>
      </c>
      <c r="BM7" s="157">
        <v>11.2090944</v>
      </c>
      <c r="BN7" s="157">
        <v>-0.14220676700000001</v>
      </c>
      <c r="BO7" s="157">
        <v>7.4390078309999996</v>
      </c>
      <c r="BP7" s="157">
        <v>9.1406045099999993</v>
      </c>
      <c r="BQ7" s="157">
        <v>0.58372815200000006</v>
      </c>
      <c r="BR7" s="157">
        <v>17.358548965999997</v>
      </c>
      <c r="BS7" s="157">
        <v>0</v>
      </c>
      <c r="BT7" s="157">
        <v>0.529468838</v>
      </c>
      <c r="BU7" s="158">
        <v>1.8623821060000001</v>
      </c>
      <c r="BV7" s="159">
        <v>25.936357820000001</v>
      </c>
      <c r="BW7" s="159">
        <v>0</v>
      </c>
      <c r="BX7" s="159">
        <v>18.956829295999999</v>
      </c>
      <c r="BY7" s="61">
        <v>0.49199999999999999</v>
      </c>
      <c r="BZ7" s="61">
        <v>-1.3532551E-2</v>
      </c>
      <c r="CA7" s="61">
        <v>11.868495319999999</v>
      </c>
      <c r="CB7" s="61">
        <v>7.5376537479999994</v>
      </c>
      <c r="CC7" s="61">
        <v>0</v>
      </c>
      <c r="CD7" s="61">
        <v>14.00298518</v>
      </c>
      <c r="CE7" s="61">
        <f>'T8-EN'!CE7</f>
        <v>0</v>
      </c>
      <c r="CF7" s="61">
        <f>'T8-EN'!CF7</f>
        <v>0</v>
      </c>
      <c r="CG7" s="61">
        <f>'T8-EN'!CG7</f>
        <v>0</v>
      </c>
    </row>
    <row r="8" spans="1:85" ht="21" x14ac:dyDescent="0.2">
      <c r="A8" s="9" t="s">
        <v>38</v>
      </c>
      <c r="B8" s="152">
        <v>7.0870619499999989</v>
      </c>
      <c r="C8" s="152">
        <v>6.562296260000001</v>
      </c>
      <c r="D8" s="152">
        <v>7.0959316199999991</v>
      </c>
      <c r="E8" s="152">
        <v>7.7629244799999997</v>
      </c>
      <c r="F8" s="153">
        <f t="shared" si="2"/>
        <v>7.5713404000000004</v>
      </c>
      <c r="G8" s="153">
        <f t="shared" si="5"/>
        <v>7.6222042000000005</v>
      </c>
      <c r="H8" s="153">
        <f t="shared" si="4"/>
        <v>8.0441830400000001</v>
      </c>
      <c r="I8" s="153">
        <f t="shared" si="3"/>
        <v>10.63809</v>
      </c>
      <c r="J8" s="153">
        <f t="shared" si="0"/>
        <v>11.86795</v>
      </c>
      <c r="K8" s="153">
        <f t="shared" si="1"/>
        <v>9.9061500000000002</v>
      </c>
      <c r="L8" s="153"/>
      <c r="M8" s="153"/>
      <c r="N8" s="154">
        <v>1.43245</v>
      </c>
      <c r="O8" s="152">
        <v>0.67420000000000002</v>
      </c>
      <c r="P8" s="152">
        <v>0</v>
      </c>
      <c r="Q8" s="152">
        <v>1.4404600000000001</v>
      </c>
      <c r="R8" s="152">
        <v>0.48499999999999999</v>
      </c>
      <c r="S8" s="152">
        <v>0</v>
      </c>
      <c r="T8" s="152">
        <v>1.6687750000000001</v>
      </c>
      <c r="U8" s="152">
        <v>0.33450000000000002</v>
      </c>
      <c r="V8" s="152">
        <v>0</v>
      </c>
      <c r="W8" s="152">
        <v>1.3052554000000001</v>
      </c>
      <c r="X8" s="152">
        <v>0.1087</v>
      </c>
      <c r="Y8" s="155">
        <v>0.122</v>
      </c>
      <c r="Z8" s="152">
        <v>1.4359999999999999</v>
      </c>
      <c r="AA8" s="152">
        <v>0</v>
      </c>
      <c r="AB8" s="152">
        <v>0.78</v>
      </c>
      <c r="AC8" s="152">
        <v>1.44224</v>
      </c>
      <c r="AD8" s="152">
        <v>0.69229999999999992</v>
      </c>
      <c r="AE8" s="152">
        <v>0</v>
      </c>
      <c r="AF8" s="152">
        <v>1.6765000000000001</v>
      </c>
      <c r="AG8" s="152">
        <v>0</v>
      </c>
      <c r="AH8" s="152">
        <v>0</v>
      </c>
      <c r="AI8" s="152">
        <v>1.5951641999999999</v>
      </c>
      <c r="AJ8" s="152">
        <v>0</v>
      </c>
      <c r="AK8" s="152">
        <v>0</v>
      </c>
      <c r="AL8" s="154">
        <v>1.5341</v>
      </c>
      <c r="AM8" s="152">
        <v>0</v>
      </c>
      <c r="AN8" s="152">
        <v>0.76</v>
      </c>
      <c r="AO8" s="152">
        <v>2.2721</v>
      </c>
      <c r="AP8" s="152">
        <v>2.0300000000000002E-2</v>
      </c>
      <c r="AQ8" s="152">
        <v>0</v>
      </c>
      <c r="AR8" s="152">
        <v>1.563013663</v>
      </c>
      <c r="AS8" s="152">
        <v>0.25014999999999998</v>
      </c>
      <c r="AT8" s="152">
        <v>1.2337000000000001E-5</v>
      </c>
      <c r="AU8" s="152">
        <v>1.5153580400000002</v>
      </c>
      <c r="AV8" s="152">
        <v>0</v>
      </c>
      <c r="AW8" s="155">
        <v>0.12914900000000001</v>
      </c>
      <c r="AX8" s="154">
        <v>1.78125</v>
      </c>
      <c r="AY8" s="152">
        <v>1.149</v>
      </c>
      <c r="AZ8" s="152">
        <v>0</v>
      </c>
      <c r="BA8" s="152">
        <v>1.78125</v>
      </c>
      <c r="BB8" s="152">
        <v>0.27100000000000002</v>
      </c>
      <c r="BC8" s="152">
        <v>0.63</v>
      </c>
      <c r="BD8" s="152">
        <v>2.7742800000000001</v>
      </c>
      <c r="BE8" s="152">
        <v>0</v>
      </c>
      <c r="BF8" s="152">
        <v>0</v>
      </c>
      <c r="BG8" s="152">
        <v>1.9304100000000002</v>
      </c>
      <c r="BH8" s="152">
        <v>0.32089999999999996</v>
      </c>
      <c r="BI8" s="155">
        <v>0</v>
      </c>
      <c r="BJ8" s="156">
        <v>2.3580000000000001</v>
      </c>
      <c r="BK8" s="157">
        <v>1.956</v>
      </c>
      <c r="BL8" s="157">
        <v>0</v>
      </c>
      <c r="BM8" s="157">
        <v>1.998</v>
      </c>
      <c r="BN8" s="157">
        <v>0.70599999999999996</v>
      </c>
      <c r="BO8" s="157">
        <v>0</v>
      </c>
      <c r="BP8" s="157">
        <v>2.5428000000000002</v>
      </c>
      <c r="BQ8" s="157">
        <v>8.7500000000000008E-3</v>
      </c>
      <c r="BR8" s="157">
        <v>0</v>
      </c>
      <c r="BS8" s="157">
        <v>2.2896000000000001</v>
      </c>
      <c r="BT8" s="157">
        <v>0</v>
      </c>
      <c r="BU8" s="158">
        <v>8.8000000000000005E-3</v>
      </c>
      <c r="BV8" s="159">
        <v>4.0540000000000003</v>
      </c>
      <c r="BW8" s="159">
        <v>0</v>
      </c>
      <c r="BX8" s="159">
        <v>0</v>
      </c>
      <c r="BY8" s="61">
        <v>2.6756500000000001</v>
      </c>
      <c r="BZ8" s="61">
        <v>8.0000000000000002E-3</v>
      </c>
      <c r="CA8" s="61">
        <v>0</v>
      </c>
      <c r="CB8" s="61">
        <v>2.79955</v>
      </c>
      <c r="CC8" s="61">
        <v>0.36</v>
      </c>
      <c r="CD8" s="61">
        <v>8.9499999999999996E-3</v>
      </c>
      <c r="CE8" s="61">
        <f>'T8-EN'!CE8</f>
        <v>0</v>
      </c>
      <c r="CF8" s="61">
        <f>'T8-EN'!CF8</f>
        <v>0</v>
      </c>
      <c r="CG8" s="61">
        <f>'T8-EN'!CG8</f>
        <v>0</v>
      </c>
    </row>
    <row r="9" spans="1:85" ht="21" x14ac:dyDescent="0.2">
      <c r="A9" s="9" t="s">
        <v>37</v>
      </c>
      <c r="B9" s="152">
        <v>287.20148500300002</v>
      </c>
      <c r="C9" s="152">
        <v>492.85238284800005</v>
      </c>
      <c r="D9" s="152">
        <v>342.12155877699996</v>
      </c>
      <c r="E9" s="152">
        <v>353.54204382699993</v>
      </c>
      <c r="F9" s="153">
        <f t="shared" si="2"/>
        <v>517.52046117199995</v>
      </c>
      <c r="G9" s="153">
        <f t="shared" si="5"/>
        <v>403.70686819600002</v>
      </c>
      <c r="H9" s="153">
        <f t="shared" si="4"/>
        <v>560.68572491800001</v>
      </c>
      <c r="I9" s="153">
        <f t="shared" si="3"/>
        <v>528.80826753199995</v>
      </c>
      <c r="J9" s="153">
        <f t="shared" si="0"/>
        <v>467.01048442999996</v>
      </c>
      <c r="K9" s="153">
        <f t="shared" si="1"/>
        <v>230.92850961899998</v>
      </c>
      <c r="L9" s="153"/>
      <c r="M9" s="153"/>
      <c r="N9" s="154">
        <v>4.7028101500000004</v>
      </c>
      <c r="O9" s="152">
        <v>16.368667719999998</v>
      </c>
      <c r="P9" s="152">
        <v>38.636943541000001</v>
      </c>
      <c r="Q9" s="152">
        <v>30.995322533</v>
      </c>
      <c r="R9" s="152">
        <v>24.216948297999998</v>
      </c>
      <c r="S9" s="152">
        <v>24.931422571999999</v>
      </c>
      <c r="T9" s="152">
        <v>19.964093716000001</v>
      </c>
      <c r="U9" s="152">
        <v>27.088224429999997</v>
      </c>
      <c r="V9" s="152">
        <v>29.014554071999999</v>
      </c>
      <c r="W9" s="152">
        <v>25.919699476000002</v>
      </c>
      <c r="X9" s="152">
        <v>21.05630202</v>
      </c>
      <c r="Y9" s="155">
        <v>254.62547264399998</v>
      </c>
      <c r="Z9" s="152">
        <v>6.7183910759999996</v>
      </c>
      <c r="AA9" s="152">
        <v>5.0820918739999996</v>
      </c>
      <c r="AB9" s="152">
        <v>33.122740555</v>
      </c>
      <c r="AC9" s="152">
        <v>21.901141065000001</v>
      </c>
      <c r="AD9" s="152">
        <v>14.06257409</v>
      </c>
      <c r="AE9" s="152">
        <v>19.710499916</v>
      </c>
      <c r="AF9" s="152">
        <v>82.840461821000005</v>
      </c>
      <c r="AG9" s="152">
        <v>23.777413462000002</v>
      </c>
      <c r="AH9" s="152">
        <v>24.994969382000001</v>
      </c>
      <c r="AI9" s="152">
        <v>20.317289107000001</v>
      </c>
      <c r="AJ9" s="152">
        <v>18.031440116999999</v>
      </c>
      <c r="AK9" s="152">
        <v>133.14785573099999</v>
      </c>
      <c r="AL9" s="154">
        <v>8.0657033140000003</v>
      </c>
      <c r="AM9" s="152">
        <v>32.482011868000001</v>
      </c>
      <c r="AN9" s="152">
        <v>38.322464445999998</v>
      </c>
      <c r="AO9" s="152">
        <v>16.766769554</v>
      </c>
      <c r="AP9" s="152">
        <v>28.043858488999998</v>
      </c>
      <c r="AQ9" s="152">
        <v>44.347477863000002</v>
      </c>
      <c r="AR9" s="152">
        <v>32.162160671000002</v>
      </c>
      <c r="AS9" s="152">
        <v>21.273403085000002</v>
      </c>
      <c r="AT9" s="152">
        <v>29.082038552999997</v>
      </c>
      <c r="AU9" s="152">
        <v>25.313347725</v>
      </c>
      <c r="AV9" s="152">
        <v>30.883605987999999</v>
      </c>
      <c r="AW9" s="155">
        <v>253.942883362</v>
      </c>
      <c r="AX9" s="154">
        <v>4.0998674450000001</v>
      </c>
      <c r="AY9" s="152">
        <v>23.663104662999999</v>
      </c>
      <c r="AZ9" s="152">
        <v>42.283013044999997</v>
      </c>
      <c r="BA9" s="152">
        <v>25.862105837999998</v>
      </c>
      <c r="BB9" s="152">
        <v>60.439293002999996</v>
      </c>
      <c r="BC9" s="152">
        <v>23.125550862000001</v>
      </c>
      <c r="BD9" s="152">
        <v>132.778419028</v>
      </c>
      <c r="BE9" s="152">
        <v>38.924026846000004</v>
      </c>
      <c r="BF9" s="152">
        <v>23.634708663000001</v>
      </c>
      <c r="BG9" s="152">
        <v>24.168619521</v>
      </c>
      <c r="BH9" s="152">
        <v>22.410967326000002</v>
      </c>
      <c r="BI9" s="155">
        <v>107.418591292</v>
      </c>
      <c r="BJ9" s="156">
        <v>9.3618282449999999</v>
      </c>
      <c r="BK9" s="157">
        <v>16.928371848999998</v>
      </c>
      <c r="BL9" s="157">
        <v>25.342705149</v>
      </c>
      <c r="BM9" s="157">
        <v>20.328983260000001</v>
      </c>
      <c r="BN9" s="157">
        <v>29.433307712000001</v>
      </c>
      <c r="BO9" s="157">
        <v>31.982006369</v>
      </c>
      <c r="BP9" s="157">
        <v>38.519158284</v>
      </c>
      <c r="BQ9" s="157">
        <v>26.728198408000001</v>
      </c>
      <c r="BR9" s="157">
        <v>29.426710857</v>
      </c>
      <c r="BS9" s="157">
        <v>32.095354137000001</v>
      </c>
      <c r="BT9" s="157">
        <v>86.984575777999993</v>
      </c>
      <c r="BU9" s="158">
        <v>119.87928438199999</v>
      </c>
      <c r="BV9" s="159">
        <v>4.3154379289999998</v>
      </c>
      <c r="BW9" s="159">
        <v>19.332924978999998</v>
      </c>
      <c r="BX9" s="159">
        <v>19.037736460000001</v>
      </c>
      <c r="BY9" s="61">
        <v>27.289011540000001</v>
      </c>
      <c r="BZ9" s="61">
        <v>29.525702657</v>
      </c>
      <c r="CA9" s="61">
        <v>27.513707901</v>
      </c>
      <c r="CB9" s="61">
        <v>53.027437614</v>
      </c>
      <c r="CC9" s="61">
        <v>24.864674342999997</v>
      </c>
      <c r="CD9" s="61">
        <v>26.021876196000001</v>
      </c>
      <c r="CE9" s="61">
        <f>'T8-EN'!CE9</f>
        <v>0</v>
      </c>
      <c r="CF9" s="61">
        <f>'T8-EN'!CF9</f>
        <v>0</v>
      </c>
      <c r="CG9" s="61">
        <f>'T8-EN'!CG9</f>
        <v>0</v>
      </c>
    </row>
    <row r="10" spans="1:85" ht="21" x14ac:dyDescent="0.2">
      <c r="A10" s="9" t="s">
        <v>36</v>
      </c>
      <c r="B10" s="152">
        <v>4.8896878250000002</v>
      </c>
      <c r="C10" s="152">
        <v>2.5950295420000002</v>
      </c>
      <c r="D10" s="152">
        <v>5.7812007830000001</v>
      </c>
      <c r="E10" s="152">
        <v>6.5364284889999995</v>
      </c>
      <c r="F10" s="153">
        <f t="shared" si="2"/>
        <v>14.580779604000002</v>
      </c>
      <c r="G10" s="153">
        <f t="shared" si="5"/>
        <v>9.1712515200000002</v>
      </c>
      <c r="H10" s="153">
        <f t="shared" si="4"/>
        <v>10.374148199</v>
      </c>
      <c r="I10" s="153">
        <f t="shared" si="3"/>
        <v>9.1339403600000022</v>
      </c>
      <c r="J10" s="153">
        <f t="shared" si="0"/>
        <v>9.9229268740000016</v>
      </c>
      <c r="K10" s="153">
        <f t="shared" si="1"/>
        <v>7.8657288470000006</v>
      </c>
      <c r="L10" s="153"/>
      <c r="M10" s="153"/>
      <c r="N10" s="154">
        <v>0</v>
      </c>
      <c r="O10" s="152">
        <v>0</v>
      </c>
      <c r="P10" s="152">
        <v>0</v>
      </c>
      <c r="Q10" s="152">
        <v>5.4000000000000003E-3</v>
      </c>
      <c r="R10" s="152">
        <v>7.0860000000000006E-2</v>
      </c>
      <c r="S10" s="152">
        <v>0.45326941399999998</v>
      </c>
      <c r="T10" s="152">
        <v>1.8893935850000001</v>
      </c>
      <c r="U10" s="152">
        <v>9.4363138999999999E-2</v>
      </c>
      <c r="V10" s="152">
        <v>0.65637540000000005</v>
      </c>
      <c r="W10" s="152">
        <v>1.1564639999999999</v>
      </c>
      <c r="X10" s="152">
        <v>0.19825874799999998</v>
      </c>
      <c r="Y10" s="155">
        <v>10.056395318000002</v>
      </c>
      <c r="Z10" s="152">
        <v>0</v>
      </c>
      <c r="AA10" s="152">
        <v>0</v>
      </c>
      <c r="AB10" s="152">
        <v>0</v>
      </c>
      <c r="AC10" s="152">
        <v>9.0969527999999994E-2</v>
      </c>
      <c r="AD10" s="152">
        <v>0.24476164</v>
      </c>
      <c r="AE10" s="152">
        <v>0.55859789999999998</v>
      </c>
      <c r="AF10" s="152">
        <v>2.068E-2</v>
      </c>
      <c r="AG10" s="152">
        <v>2.2014529839999999</v>
      </c>
      <c r="AH10" s="152">
        <v>0.49121620199999999</v>
      </c>
      <c r="AI10" s="152">
        <v>0.758578486</v>
      </c>
      <c r="AJ10" s="152">
        <v>3.8424E-2</v>
      </c>
      <c r="AK10" s="152">
        <v>4.7665707800000003</v>
      </c>
      <c r="AL10" s="154">
        <v>0</v>
      </c>
      <c r="AM10" s="152">
        <v>0</v>
      </c>
      <c r="AN10" s="152">
        <v>0</v>
      </c>
      <c r="AO10" s="152">
        <v>0.2092</v>
      </c>
      <c r="AP10" s="152">
        <v>0</v>
      </c>
      <c r="AQ10" s="152">
        <v>0.33991839900000004</v>
      </c>
      <c r="AR10" s="152">
        <v>0.42420620999999997</v>
      </c>
      <c r="AS10" s="152">
        <v>1.8198477159999999</v>
      </c>
      <c r="AT10" s="152">
        <v>0.76198527599999999</v>
      </c>
      <c r="AU10" s="152">
        <v>0.90383446600000006</v>
      </c>
      <c r="AV10" s="152">
        <v>1.8112564500000001</v>
      </c>
      <c r="AW10" s="155">
        <v>4.1038996819999998</v>
      </c>
      <c r="AX10" s="154">
        <v>0</v>
      </c>
      <c r="AY10" s="152">
        <v>0</v>
      </c>
      <c r="AZ10" s="152">
        <v>0.19450000000000001</v>
      </c>
      <c r="BA10" s="152">
        <v>6.4500000000000002E-2</v>
      </c>
      <c r="BB10" s="152">
        <v>6.4000000000000001E-2</v>
      </c>
      <c r="BC10" s="152">
        <v>6.3500000000000001E-2</v>
      </c>
      <c r="BD10" s="152">
        <v>1.8222877390000001</v>
      </c>
      <c r="BE10" s="152">
        <v>0.75765998999999995</v>
      </c>
      <c r="BF10" s="152">
        <v>2.1743427200000003</v>
      </c>
      <c r="BG10" s="152">
        <v>1.6686617969999999</v>
      </c>
      <c r="BH10" s="152">
        <v>0.15723306000000001</v>
      </c>
      <c r="BI10" s="155">
        <v>2.1672550540000004</v>
      </c>
      <c r="BJ10" s="156">
        <v>7.6200000000000004E-2</v>
      </c>
      <c r="BK10" s="157">
        <v>0</v>
      </c>
      <c r="BL10" s="157">
        <v>0.15480000000000002</v>
      </c>
      <c r="BM10" s="157">
        <v>7.740000000000001E-2</v>
      </c>
      <c r="BN10" s="157">
        <v>2.1429142900000002</v>
      </c>
      <c r="BO10" s="157">
        <v>0.85344878000000002</v>
      </c>
      <c r="BP10" s="157">
        <v>0.68795228399999997</v>
      </c>
      <c r="BQ10" s="157">
        <v>0.58844660000000004</v>
      </c>
      <c r="BR10" s="157">
        <v>2.273844252</v>
      </c>
      <c r="BS10" s="157">
        <v>0.80594214399999997</v>
      </c>
      <c r="BT10" s="157">
        <v>0.47172150000000002</v>
      </c>
      <c r="BU10" s="158">
        <v>1.790257024</v>
      </c>
      <c r="BV10" s="159">
        <v>8.2549999999999998E-2</v>
      </c>
      <c r="BW10" s="159">
        <v>8.2549999999999998E-2</v>
      </c>
      <c r="BX10" s="159">
        <v>0.10595</v>
      </c>
      <c r="BY10" s="61">
        <v>0.68764899999999995</v>
      </c>
      <c r="BZ10" s="61">
        <v>0.8136736</v>
      </c>
      <c r="CA10" s="61">
        <v>1.524517455</v>
      </c>
      <c r="CB10" s="61">
        <v>0.95801729999999996</v>
      </c>
      <c r="CC10" s="61">
        <v>3.1273354920000003</v>
      </c>
      <c r="CD10" s="61">
        <v>0.48348599999999997</v>
      </c>
      <c r="CE10" s="61">
        <f>'T8-EN'!CE10</f>
        <v>0</v>
      </c>
      <c r="CF10" s="61">
        <f>'T8-EN'!CF10</f>
        <v>0</v>
      </c>
      <c r="CG10" s="61">
        <f>'T8-EN'!CG10</f>
        <v>0</v>
      </c>
    </row>
    <row r="11" spans="1:85" ht="21" x14ac:dyDescent="0.2">
      <c r="A11" s="9" t="s">
        <v>35</v>
      </c>
      <c r="B11" s="152">
        <v>55.28739839</v>
      </c>
      <c r="C11" s="152">
        <v>49.748147304000007</v>
      </c>
      <c r="D11" s="152">
        <v>63.984368635999999</v>
      </c>
      <c r="E11" s="152">
        <v>73.104826772999999</v>
      </c>
      <c r="F11" s="153">
        <f t="shared" si="2"/>
        <v>83.520458972</v>
      </c>
      <c r="G11" s="153">
        <f t="shared" si="5"/>
        <v>98.821713865999996</v>
      </c>
      <c r="H11" s="153">
        <f t="shared" si="4"/>
        <v>113.75505919300001</v>
      </c>
      <c r="I11" s="153">
        <f t="shared" si="3"/>
        <v>112.80213928100001</v>
      </c>
      <c r="J11" s="153">
        <f t="shared" si="0"/>
        <v>169.48948143699999</v>
      </c>
      <c r="K11" s="153">
        <f t="shared" si="1"/>
        <v>161.615917172</v>
      </c>
      <c r="L11" s="153"/>
      <c r="M11" s="153"/>
      <c r="N11" s="154">
        <v>2.6716797860000003</v>
      </c>
      <c r="O11" s="152">
        <v>3.0433856000000001</v>
      </c>
      <c r="P11" s="152">
        <v>6.6752535489999998</v>
      </c>
      <c r="Q11" s="152">
        <v>3.9546170480000002</v>
      </c>
      <c r="R11" s="152">
        <v>5.1604238899999997</v>
      </c>
      <c r="S11" s="152">
        <v>4.8950043139999995</v>
      </c>
      <c r="T11" s="152">
        <v>5.5711316440000003</v>
      </c>
      <c r="U11" s="152">
        <v>6.1120312559999999</v>
      </c>
      <c r="V11" s="152">
        <v>2.2809496060000001</v>
      </c>
      <c r="W11" s="152">
        <v>6.062832985</v>
      </c>
      <c r="X11" s="152">
        <v>4.2574898860000001</v>
      </c>
      <c r="Y11" s="155">
        <v>32.835659407999998</v>
      </c>
      <c r="Z11" s="152">
        <v>2.3393129859999999</v>
      </c>
      <c r="AA11" s="152">
        <v>4.1473307039999998</v>
      </c>
      <c r="AB11" s="152">
        <v>8.0553071759999995</v>
      </c>
      <c r="AC11" s="152">
        <v>3.3646075999999998</v>
      </c>
      <c r="AD11" s="152">
        <v>7.1641113349999994</v>
      </c>
      <c r="AE11" s="152">
        <v>2.9626250300000003</v>
      </c>
      <c r="AF11" s="152">
        <v>4.0332851400000003</v>
      </c>
      <c r="AG11" s="152">
        <v>10.042107966</v>
      </c>
      <c r="AH11" s="152">
        <v>9.2569002170000001</v>
      </c>
      <c r="AI11" s="152">
        <v>2.26746632</v>
      </c>
      <c r="AJ11" s="152">
        <v>9.6649658160000005</v>
      </c>
      <c r="AK11" s="152">
        <v>35.523693575999999</v>
      </c>
      <c r="AL11" s="154">
        <v>3.8454976660000004</v>
      </c>
      <c r="AM11" s="152">
        <v>3.2285011880000001</v>
      </c>
      <c r="AN11" s="152">
        <v>7.1725887899999998</v>
      </c>
      <c r="AO11" s="152">
        <v>7.2420379029999999</v>
      </c>
      <c r="AP11" s="152">
        <v>7.4044154420000003</v>
      </c>
      <c r="AQ11" s="152">
        <v>9.9535917659999988</v>
      </c>
      <c r="AR11" s="152">
        <v>8.3124603290000003</v>
      </c>
      <c r="AS11" s="152">
        <v>8.5258092519999984</v>
      </c>
      <c r="AT11" s="152">
        <v>5.9935843039999996</v>
      </c>
      <c r="AU11" s="152">
        <v>7.9514375639999999</v>
      </c>
      <c r="AV11" s="152">
        <v>5.6986188840000001</v>
      </c>
      <c r="AW11" s="155">
        <v>38.426516105000005</v>
      </c>
      <c r="AX11" s="154">
        <v>4.8890190119999994</v>
      </c>
      <c r="AY11" s="152">
        <v>5.1808862319999998</v>
      </c>
      <c r="AZ11" s="152">
        <v>9.3346995760000002</v>
      </c>
      <c r="BA11" s="152">
        <v>9.2265172020000001</v>
      </c>
      <c r="BB11" s="152">
        <v>8.5096903889999993</v>
      </c>
      <c r="BC11" s="152">
        <v>10.919237873</v>
      </c>
      <c r="BD11" s="152">
        <v>11.620850644000001</v>
      </c>
      <c r="BE11" s="152">
        <v>10.971072996</v>
      </c>
      <c r="BF11" s="152">
        <v>10.574687611</v>
      </c>
      <c r="BG11" s="152">
        <v>9.9801248830000002</v>
      </c>
      <c r="BH11" s="152">
        <v>6.4760971830000003</v>
      </c>
      <c r="BI11" s="155">
        <v>15.11925568</v>
      </c>
      <c r="BJ11" s="156">
        <v>7.2271396990000003</v>
      </c>
      <c r="BK11" s="157">
        <v>7.2226190589999995</v>
      </c>
      <c r="BL11" s="157">
        <v>10.124010489</v>
      </c>
      <c r="BM11" s="157">
        <v>13.441311867</v>
      </c>
      <c r="BN11" s="157">
        <v>19.338016257</v>
      </c>
      <c r="BO11" s="157">
        <v>11.647241492999999</v>
      </c>
      <c r="BP11" s="157">
        <v>9.3691344839999999</v>
      </c>
      <c r="BQ11" s="157">
        <v>17.463586869</v>
      </c>
      <c r="BR11" s="157">
        <v>13.844273859000001</v>
      </c>
      <c r="BS11" s="157">
        <v>13.782162607</v>
      </c>
      <c r="BT11" s="157">
        <v>11.00561283</v>
      </c>
      <c r="BU11" s="158">
        <v>35.024371924</v>
      </c>
      <c r="BV11" s="159">
        <v>20.210781901999997</v>
      </c>
      <c r="BW11" s="159">
        <v>11.0807786</v>
      </c>
      <c r="BX11" s="159">
        <v>10.623868719000001</v>
      </c>
      <c r="BY11" s="61">
        <v>21.776939840000001</v>
      </c>
      <c r="BZ11" s="61">
        <v>12.101307118999999</v>
      </c>
      <c r="CA11" s="61">
        <v>19.967937179</v>
      </c>
      <c r="CB11" s="61">
        <v>40.091437237999997</v>
      </c>
      <c r="CC11" s="61">
        <v>4.5129183499999996</v>
      </c>
      <c r="CD11" s="61">
        <v>21.249948225000001</v>
      </c>
      <c r="CE11" s="61">
        <f>'T8-EN'!CE11</f>
        <v>0</v>
      </c>
      <c r="CF11" s="61">
        <f>'T8-EN'!CF11</f>
        <v>0</v>
      </c>
      <c r="CG11" s="61">
        <f>'T8-EN'!CG11</f>
        <v>0</v>
      </c>
    </row>
    <row r="12" spans="1:85" ht="21" x14ac:dyDescent="0.2">
      <c r="A12" s="9" t="s">
        <v>34</v>
      </c>
      <c r="B12" s="152">
        <v>14.654295531999999</v>
      </c>
      <c r="C12" s="152">
        <v>14.261607933999999</v>
      </c>
      <c r="D12" s="152">
        <v>17.023442422999999</v>
      </c>
      <c r="E12" s="152">
        <v>19.016040760999999</v>
      </c>
      <c r="F12" s="153">
        <f t="shared" si="2"/>
        <v>18.560402280999998</v>
      </c>
      <c r="G12" s="153">
        <f t="shared" si="5"/>
        <v>22.760585211000002</v>
      </c>
      <c r="H12" s="153">
        <f t="shared" si="4"/>
        <v>27.206977751</v>
      </c>
      <c r="I12" s="153">
        <f t="shared" si="3"/>
        <v>31.212691875000004</v>
      </c>
      <c r="J12" s="153">
        <f t="shared" si="0"/>
        <v>37.291173715000006</v>
      </c>
      <c r="K12" s="153">
        <f t="shared" si="1"/>
        <v>27.003614373999998</v>
      </c>
      <c r="L12" s="153"/>
      <c r="M12" s="153"/>
      <c r="N12" s="154">
        <v>6.4519799999999995E-3</v>
      </c>
      <c r="O12" s="152">
        <v>1.075710063</v>
      </c>
      <c r="P12" s="152">
        <v>1.2531291020000002</v>
      </c>
      <c r="Q12" s="152">
        <v>1.849060087</v>
      </c>
      <c r="R12" s="152">
        <v>0.98808917899999993</v>
      </c>
      <c r="S12" s="152">
        <v>1.2015645879999999</v>
      </c>
      <c r="T12" s="152">
        <v>1.5934613360000001</v>
      </c>
      <c r="U12" s="152">
        <v>1.8573758490000001</v>
      </c>
      <c r="V12" s="152">
        <v>1.7152986330000002</v>
      </c>
      <c r="W12" s="152">
        <v>1.4374689969999999</v>
      </c>
      <c r="X12" s="152">
        <v>1.7772130770000001</v>
      </c>
      <c r="Y12" s="155">
        <v>3.8055793899999997</v>
      </c>
      <c r="Z12" s="152">
        <v>0.44324882000000004</v>
      </c>
      <c r="AA12" s="152">
        <v>1.1432421269999999</v>
      </c>
      <c r="AB12" s="152">
        <v>1.198338744</v>
      </c>
      <c r="AC12" s="152">
        <v>1.7999274620000001</v>
      </c>
      <c r="AD12" s="152">
        <v>1.2625749829999999</v>
      </c>
      <c r="AE12" s="152">
        <v>1.2819960020000001</v>
      </c>
      <c r="AF12" s="152">
        <v>2.233145618</v>
      </c>
      <c r="AG12" s="152">
        <v>1.506159429</v>
      </c>
      <c r="AH12" s="152">
        <v>2.876563097</v>
      </c>
      <c r="AI12" s="152">
        <v>1.423213088</v>
      </c>
      <c r="AJ12" s="152">
        <v>2.5951786800000001</v>
      </c>
      <c r="AK12" s="152">
        <v>4.9969971610000004</v>
      </c>
      <c r="AL12" s="154">
        <v>0.66970619999999992</v>
      </c>
      <c r="AM12" s="152">
        <v>0.77508557</v>
      </c>
      <c r="AN12" s="152">
        <v>1.711149974</v>
      </c>
      <c r="AO12" s="152">
        <v>1.8376680480000001</v>
      </c>
      <c r="AP12" s="152">
        <v>1.2940163600000001</v>
      </c>
      <c r="AQ12" s="152">
        <v>3.800304262</v>
      </c>
      <c r="AR12" s="152">
        <v>1.9770190940000001</v>
      </c>
      <c r="AS12" s="152">
        <v>2.277848621</v>
      </c>
      <c r="AT12" s="152">
        <v>2.977450911</v>
      </c>
      <c r="AU12" s="152">
        <v>1.7247740069999999</v>
      </c>
      <c r="AV12" s="152">
        <v>2.5758584600000001</v>
      </c>
      <c r="AW12" s="155">
        <v>5.5860962440000002</v>
      </c>
      <c r="AX12" s="154">
        <v>0.79618990000000001</v>
      </c>
      <c r="AY12" s="152">
        <v>1.0238046599999999</v>
      </c>
      <c r="AZ12" s="152">
        <v>1.4358599620000001</v>
      </c>
      <c r="BA12" s="152">
        <v>2.1917787480000004</v>
      </c>
      <c r="BB12" s="152">
        <v>2.5349253050000002</v>
      </c>
      <c r="BC12" s="152">
        <v>2.4715182920000003</v>
      </c>
      <c r="BD12" s="152">
        <v>2.0216900299999998</v>
      </c>
      <c r="BE12" s="152">
        <v>3.8108894150000001</v>
      </c>
      <c r="BF12" s="152">
        <v>3.4170210999999999</v>
      </c>
      <c r="BG12" s="152">
        <v>2.571303559</v>
      </c>
      <c r="BH12" s="152">
        <v>3.597721827</v>
      </c>
      <c r="BI12" s="155">
        <v>5.3399890770000003</v>
      </c>
      <c r="BJ12" s="156">
        <v>1.0760527799999999</v>
      </c>
      <c r="BK12" s="157">
        <v>1.4790911200000001</v>
      </c>
      <c r="BL12" s="157">
        <v>1.8124866289999999</v>
      </c>
      <c r="BM12" s="157">
        <v>3.271162409</v>
      </c>
      <c r="BN12" s="157">
        <v>3.3459531659999997</v>
      </c>
      <c r="BO12" s="157">
        <v>3.7612573999999999</v>
      </c>
      <c r="BP12" s="157">
        <v>5.0673474910000005</v>
      </c>
      <c r="BQ12" s="157">
        <v>3.072601454</v>
      </c>
      <c r="BR12" s="157">
        <v>4.2164909250000004</v>
      </c>
      <c r="BS12" s="157">
        <v>1.8679686019999999</v>
      </c>
      <c r="BT12" s="157">
        <v>2.7392505700000003</v>
      </c>
      <c r="BU12" s="158">
        <v>5.5815111690000005</v>
      </c>
      <c r="BV12" s="159">
        <v>1.424794355</v>
      </c>
      <c r="BW12" s="159">
        <v>1.540541188</v>
      </c>
      <c r="BX12" s="159">
        <v>2.292122692</v>
      </c>
      <c r="BY12" s="61">
        <v>3.0641010679999998</v>
      </c>
      <c r="BZ12" s="61">
        <v>3.1456851820000002</v>
      </c>
      <c r="CA12" s="61">
        <v>3.7403659440000001</v>
      </c>
      <c r="CB12" s="61">
        <v>4.8579651589999999</v>
      </c>
      <c r="CC12" s="61">
        <v>4.3928022870000003</v>
      </c>
      <c r="CD12" s="61">
        <v>2.545236499</v>
      </c>
      <c r="CE12" s="61">
        <f>'T8-EN'!CE12</f>
        <v>0</v>
      </c>
      <c r="CF12" s="61">
        <f>'T8-EN'!CF12</f>
        <v>0</v>
      </c>
      <c r="CG12" s="61">
        <f>'T8-EN'!CG12</f>
        <v>0</v>
      </c>
    </row>
    <row r="13" spans="1:85" ht="21" x14ac:dyDescent="0.2">
      <c r="A13" s="9" t="s">
        <v>33</v>
      </c>
      <c r="B13" s="152">
        <v>68.461253421999999</v>
      </c>
      <c r="C13" s="152">
        <v>61.228049627999994</v>
      </c>
      <c r="D13" s="152">
        <v>97.082328330999999</v>
      </c>
      <c r="E13" s="152">
        <v>80.204519845999997</v>
      </c>
      <c r="F13" s="153">
        <f t="shared" si="2"/>
        <v>86.561730589999996</v>
      </c>
      <c r="G13" s="153">
        <f t="shared" si="5"/>
        <v>77.05408762399999</v>
      </c>
      <c r="H13" s="153">
        <f t="shared" si="4"/>
        <v>92.293139697000001</v>
      </c>
      <c r="I13" s="153">
        <f t="shared" si="3"/>
        <v>105.68252324599999</v>
      </c>
      <c r="J13" s="153">
        <f t="shared" si="0"/>
        <v>117.834864121</v>
      </c>
      <c r="K13" s="153">
        <f t="shared" si="1"/>
        <v>98.567988709000005</v>
      </c>
      <c r="L13" s="153"/>
      <c r="M13" s="153"/>
      <c r="N13" s="154">
        <v>2.8325260600000002</v>
      </c>
      <c r="O13" s="152">
        <v>2.0241358900000002</v>
      </c>
      <c r="P13" s="152">
        <v>16.692990124000001</v>
      </c>
      <c r="Q13" s="152">
        <v>1.0535418780000001</v>
      </c>
      <c r="R13" s="152">
        <v>12.340645887999999</v>
      </c>
      <c r="S13" s="152">
        <v>2.4567732169999998</v>
      </c>
      <c r="T13" s="152">
        <v>12.808319069</v>
      </c>
      <c r="U13" s="152">
        <v>2.2669645940000001</v>
      </c>
      <c r="V13" s="152">
        <v>0.99141617900000001</v>
      </c>
      <c r="W13" s="152">
        <v>2.1112308309999999</v>
      </c>
      <c r="X13" s="152">
        <v>3.6158824030000001</v>
      </c>
      <c r="Y13" s="155">
        <v>27.367304456999999</v>
      </c>
      <c r="Z13" s="152">
        <v>0.37590032000000001</v>
      </c>
      <c r="AA13" s="152">
        <v>1.4434778960000001</v>
      </c>
      <c r="AB13" s="152">
        <v>19.087698731</v>
      </c>
      <c r="AC13" s="152">
        <v>0.70809870500000005</v>
      </c>
      <c r="AD13" s="152">
        <v>12.780011622</v>
      </c>
      <c r="AE13" s="152">
        <v>8.430758032</v>
      </c>
      <c r="AF13" s="152">
        <v>6.4981801409999997</v>
      </c>
      <c r="AG13" s="152">
        <v>2.5858195190000002</v>
      </c>
      <c r="AH13" s="152">
        <v>8.1595739960000007</v>
      </c>
      <c r="AI13" s="152">
        <v>9.3452889790000011</v>
      </c>
      <c r="AJ13" s="152">
        <v>2.2030804109999997</v>
      </c>
      <c r="AK13" s="152">
        <v>5.4361992719999996</v>
      </c>
      <c r="AL13" s="154">
        <v>0.42943000000000003</v>
      </c>
      <c r="AM13" s="152">
        <v>6.5672548600000002</v>
      </c>
      <c r="AN13" s="152">
        <v>14.845428917</v>
      </c>
      <c r="AO13" s="152">
        <v>1.0266364830000001</v>
      </c>
      <c r="AP13" s="152">
        <v>13.632809912999999</v>
      </c>
      <c r="AQ13" s="152">
        <v>2.5529409249999997</v>
      </c>
      <c r="AR13" s="152">
        <v>2.9818194999999998</v>
      </c>
      <c r="AS13" s="152">
        <v>9.6236833139999991</v>
      </c>
      <c r="AT13" s="152">
        <v>12.639933161</v>
      </c>
      <c r="AU13" s="152">
        <v>1.454612928</v>
      </c>
      <c r="AV13" s="152">
        <v>9.5186441419999994</v>
      </c>
      <c r="AW13" s="155">
        <v>17.019945554000003</v>
      </c>
      <c r="AX13" s="154">
        <v>0.47798279999999999</v>
      </c>
      <c r="AY13" s="152">
        <v>1.3041676</v>
      </c>
      <c r="AZ13" s="152">
        <v>13.877980834000001</v>
      </c>
      <c r="BA13" s="152">
        <v>4.6551349909999997</v>
      </c>
      <c r="BB13" s="152">
        <v>15.535382276</v>
      </c>
      <c r="BC13" s="152">
        <v>9.0451143209999998</v>
      </c>
      <c r="BD13" s="152">
        <v>18.049811153</v>
      </c>
      <c r="BE13" s="152">
        <v>1.7267132869999999</v>
      </c>
      <c r="BF13" s="152">
        <v>10.318278241</v>
      </c>
      <c r="BG13" s="152">
        <v>12.730094339999999</v>
      </c>
      <c r="BH13" s="152">
        <v>8.2298205380000002</v>
      </c>
      <c r="BI13" s="155">
        <v>9.7320428649999986</v>
      </c>
      <c r="BJ13" s="156">
        <v>0.5720019999999999</v>
      </c>
      <c r="BK13" s="157">
        <v>7.7372677379999999</v>
      </c>
      <c r="BL13" s="157">
        <v>20.029987497999997</v>
      </c>
      <c r="BM13" s="157">
        <v>2.0302489619999999</v>
      </c>
      <c r="BN13" s="157">
        <v>9.2309419080000001</v>
      </c>
      <c r="BO13" s="157">
        <v>8.6137361880000007</v>
      </c>
      <c r="BP13" s="157">
        <v>4.9681479929999997</v>
      </c>
      <c r="BQ13" s="157">
        <v>10.898453287000001</v>
      </c>
      <c r="BR13" s="157">
        <v>10.538124721000001</v>
      </c>
      <c r="BS13" s="157">
        <v>5.1804568289999997</v>
      </c>
      <c r="BT13" s="157">
        <v>25.634100947</v>
      </c>
      <c r="BU13" s="158">
        <v>12.401396049999999</v>
      </c>
      <c r="BV13" s="159">
        <v>10.0780675</v>
      </c>
      <c r="BW13" s="159">
        <v>17.644897966000002</v>
      </c>
      <c r="BX13" s="159">
        <v>10.852446630000001</v>
      </c>
      <c r="BY13" s="61">
        <v>12.070543511</v>
      </c>
      <c r="BZ13" s="61">
        <v>6.6483045799999996</v>
      </c>
      <c r="CA13" s="61">
        <v>23.452694783999998</v>
      </c>
      <c r="CB13" s="61">
        <v>4.407156004</v>
      </c>
      <c r="CC13" s="61">
        <v>3.5731125160000001</v>
      </c>
      <c r="CD13" s="61">
        <v>9.8407652179999996</v>
      </c>
      <c r="CE13" s="61">
        <f>'T8-EN'!CE13</f>
        <v>0</v>
      </c>
      <c r="CF13" s="61">
        <f>'T8-EN'!CF13</f>
        <v>0</v>
      </c>
      <c r="CG13" s="61">
        <f>'T8-EN'!CG13</f>
        <v>0</v>
      </c>
    </row>
    <row r="14" spans="1:85" ht="21" x14ac:dyDescent="0.2">
      <c r="A14" s="9" t="s">
        <v>32</v>
      </c>
      <c r="B14" s="152">
        <v>831.63748361399985</v>
      </c>
      <c r="C14" s="152">
        <v>866.63895754799989</v>
      </c>
      <c r="D14" s="152">
        <v>1344.1881106370001</v>
      </c>
      <c r="E14" s="152">
        <v>1347.9808575329998</v>
      </c>
      <c r="F14" s="153">
        <f t="shared" si="2"/>
        <v>1395.8744276389998</v>
      </c>
      <c r="G14" s="153">
        <f t="shared" si="5"/>
        <v>1243.597763489</v>
      </c>
      <c r="H14" s="153">
        <f t="shared" si="4"/>
        <v>1532.4326220749997</v>
      </c>
      <c r="I14" s="153">
        <f t="shared" si="3"/>
        <v>1927.8707042820001</v>
      </c>
      <c r="J14" s="153">
        <f t="shared" si="0"/>
        <v>2387.6450969289999</v>
      </c>
      <c r="K14" s="153">
        <f t="shared" si="1"/>
        <v>619.76324776199999</v>
      </c>
      <c r="L14" s="153"/>
      <c r="M14" s="153"/>
      <c r="N14" s="154">
        <v>113.81076170600001</v>
      </c>
      <c r="O14" s="152">
        <v>62.974078132000002</v>
      </c>
      <c r="P14" s="152">
        <v>51.664120282999995</v>
      </c>
      <c r="Q14" s="152">
        <v>94.343980830000007</v>
      </c>
      <c r="R14" s="152">
        <v>23.168181779999998</v>
      </c>
      <c r="S14" s="152">
        <v>75.713523222999996</v>
      </c>
      <c r="T14" s="152">
        <v>175.92054535999998</v>
      </c>
      <c r="U14" s="152">
        <v>45.094048296000004</v>
      </c>
      <c r="V14" s="152">
        <v>40.289517371000002</v>
      </c>
      <c r="W14" s="152">
        <v>112.53802280000001</v>
      </c>
      <c r="X14" s="152">
        <v>24.808588528000001</v>
      </c>
      <c r="Y14" s="155">
        <v>575.54905932999998</v>
      </c>
      <c r="Z14" s="152">
        <v>4.7689136790000006</v>
      </c>
      <c r="AA14" s="152">
        <v>145.144748279</v>
      </c>
      <c r="AB14" s="152">
        <v>52.056282455999991</v>
      </c>
      <c r="AC14" s="152">
        <v>100.44751535899999</v>
      </c>
      <c r="AD14" s="152">
        <v>21.461709194000004</v>
      </c>
      <c r="AE14" s="152">
        <v>21.727514665999998</v>
      </c>
      <c r="AF14" s="152">
        <v>204.158797999</v>
      </c>
      <c r="AG14" s="152">
        <v>50.973019708999999</v>
      </c>
      <c r="AH14" s="152">
        <v>178.29928345100001</v>
      </c>
      <c r="AI14" s="152">
        <v>135.758564756</v>
      </c>
      <c r="AJ14" s="152">
        <v>29.659470197999998</v>
      </c>
      <c r="AK14" s="152">
        <v>299.14194374299996</v>
      </c>
      <c r="AL14" s="154">
        <v>134.459062278</v>
      </c>
      <c r="AM14" s="152">
        <v>72.726636352</v>
      </c>
      <c r="AN14" s="152">
        <v>75.499823715999995</v>
      </c>
      <c r="AO14" s="152">
        <v>102.655292731</v>
      </c>
      <c r="AP14" s="152">
        <v>109.09619867000001</v>
      </c>
      <c r="AQ14" s="152">
        <v>49.078451622999999</v>
      </c>
      <c r="AR14" s="152">
        <v>167.46241096200001</v>
      </c>
      <c r="AS14" s="152">
        <v>90.917288130999992</v>
      </c>
      <c r="AT14" s="152">
        <v>281.86321753800001</v>
      </c>
      <c r="AU14" s="152">
        <v>158.386337303</v>
      </c>
      <c r="AV14" s="152">
        <v>35.783034121</v>
      </c>
      <c r="AW14" s="155">
        <v>254.50486864999993</v>
      </c>
      <c r="AX14" s="154">
        <v>18.121439425000002</v>
      </c>
      <c r="AY14" s="152">
        <v>219.48973391600001</v>
      </c>
      <c r="AZ14" s="152">
        <v>77.426156175999992</v>
      </c>
      <c r="BA14" s="152">
        <v>162.43543706600002</v>
      </c>
      <c r="BB14" s="152">
        <v>155.62202019799997</v>
      </c>
      <c r="BC14" s="152">
        <v>84.723492192000009</v>
      </c>
      <c r="BD14" s="152">
        <v>242.391847961</v>
      </c>
      <c r="BE14" s="152">
        <v>274.55539346699999</v>
      </c>
      <c r="BF14" s="152">
        <v>48.898232227000001</v>
      </c>
      <c r="BG14" s="152">
        <v>382.29041156300002</v>
      </c>
      <c r="BH14" s="152">
        <v>125.92912793400001</v>
      </c>
      <c r="BI14" s="155">
        <v>135.98741215700002</v>
      </c>
      <c r="BJ14" s="156">
        <v>33.169457061000003</v>
      </c>
      <c r="BK14" s="157">
        <v>372.31447159499999</v>
      </c>
      <c r="BL14" s="157">
        <v>178.39380262500001</v>
      </c>
      <c r="BM14" s="157">
        <v>185.021064873</v>
      </c>
      <c r="BN14" s="157">
        <v>47.482926048000003</v>
      </c>
      <c r="BO14" s="157">
        <v>105.30842848899999</v>
      </c>
      <c r="BP14" s="157">
        <v>258.77504776900003</v>
      </c>
      <c r="BQ14" s="157">
        <v>181.139624</v>
      </c>
      <c r="BR14" s="157">
        <v>177.19392549</v>
      </c>
      <c r="BS14" s="157">
        <v>185.80880554300001</v>
      </c>
      <c r="BT14" s="157">
        <v>65.236697582000005</v>
      </c>
      <c r="BU14" s="158">
        <v>597.80084585399993</v>
      </c>
      <c r="BV14" s="159">
        <v>12.440272406000004</v>
      </c>
      <c r="BW14" s="159">
        <v>37.806189631999999</v>
      </c>
      <c r="BX14" s="159">
        <v>124.00549378800002</v>
      </c>
      <c r="BY14" s="61">
        <v>24.296377682999992</v>
      </c>
      <c r="BZ14" s="61">
        <v>29.005624429000004</v>
      </c>
      <c r="CA14" s="61">
        <v>117.60667342000001</v>
      </c>
      <c r="CB14" s="61">
        <v>54.70367836100003</v>
      </c>
      <c r="CC14" s="61">
        <v>27.24803932299999</v>
      </c>
      <c r="CD14" s="61">
        <v>192.65089871999999</v>
      </c>
      <c r="CE14" s="61">
        <f>'T8-EN'!CE14</f>
        <v>0</v>
      </c>
      <c r="CF14" s="61">
        <f>'T8-EN'!CF14</f>
        <v>0</v>
      </c>
      <c r="CG14" s="61">
        <f>'T8-EN'!CG14</f>
        <v>0</v>
      </c>
    </row>
    <row r="15" spans="1:85" ht="21" x14ac:dyDescent="0.2">
      <c r="A15" s="9" t="s">
        <v>31</v>
      </c>
      <c r="B15" s="152">
        <v>21.806886709</v>
      </c>
      <c r="C15" s="152">
        <v>22.761128942000003</v>
      </c>
      <c r="D15" s="152">
        <v>29.415767340999995</v>
      </c>
      <c r="E15" s="152">
        <v>35.733479322999997</v>
      </c>
      <c r="F15" s="153">
        <f t="shared" si="2"/>
        <v>35.798023398999995</v>
      </c>
      <c r="G15" s="153">
        <f t="shared" si="5"/>
        <v>43.278986365999998</v>
      </c>
      <c r="H15" s="153">
        <f t="shared" si="4"/>
        <v>52.084436855</v>
      </c>
      <c r="I15" s="153">
        <f t="shared" si="3"/>
        <v>63.592859633999993</v>
      </c>
      <c r="J15" s="153">
        <f t="shared" si="0"/>
        <v>76.121860998000002</v>
      </c>
      <c r="K15" s="153">
        <f t="shared" si="1"/>
        <v>56.001061527999994</v>
      </c>
      <c r="L15" s="153"/>
      <c r="M15" s="153"/>
      <c r="N15" s="154">
        <v>0</v>
      </c>
      <c r="O15" s="152">
        <v>2.6538739599999999</v>
      </c>
      <c r="P15" s="152">
        <v>1.970647399</v>
      </c>
      <c r="Q15" s="152">
        <v>1.7058864</v>
      </c>
      <c r="R15" s="152">
        <v>3.146943786</v>
      </c>
      <c r="S15" s="152">
        <v>1.5492647560000001</v>
      </c>
      <c r="T15" s="152">
        <v>4.3503774210000001</v>
      </c>
      <c r="U15" s="152">
        <v>2.0484720849999998</v>
      </c>
      <c r="V15" s="152">
        <v>2.9228382559999999</v>
      </c>
      <c r="W15" s="152">
        <v>2.2931573300000001</v>
      </c>
      <c r="X15" s="152">
        <v>5.4285332340000005</v>
      </c>
      <c r="Y15" s="155">
        <v>7.728028772</v>
      </c>
      <c r="Z15" s="152">
        <v>1.01199492</v>
      </c>
      <c r="AA15" s="152">
        <v>1.583602953</v>
      </c>
      <c r="AB15" s="152">
        <v>1.911855807</v>
      </c>
      <c r="AC15" s="152">
        <v>1.9051889819999999</v>
      </c>
      <c r="AD15" s="152">
        <v>2.2095319599999996</v>
      </c>
      <c r="AE15" s="152">
        <v>2.0847810710000001</v>
      </c>
      <c r="AF15" s="152">
        <v>8.4955438220000001</v>
      </c>
      <c r="AG15" s="152">
        <v>3.0571528520000002</v>
      </c>
      <c r="AH15" s="152">
        <v>3.9627038619999997</v>
      </c>
      <c r="AI15" s="152">
        <v>1.012058398</v>
      </c>
      <c r="AJ15" s="152">
        <v>7.4338471459999997</v>
      </c>
      <c r="AK15" s="152">
        <v>8.6107245930000005</v>
      </c>
      <c r="AL15" s="154">
        <v>1.4989722599999999</v>
      </c>
      <c r="AM15" s="152">
        <v>1.7147746799999999</v>
      </c>
      <c r="AN15" s="152">
        <v>2.4045501680000001</v>
      </c>
      <c r="AO15" s="152">
        <v>2.518415648</v>
      </c>
      <c r="AP15" s="152">
        <v>6.3776760940000008</v>
      </c>
      <c r="AQ15" s="152">
        <v>2.8059898649999999</v>
      </c>
      <c r="AR15" s="152">
        <v>5.2164910139999998</v>
      </c>
      <c r="AS15" s="152">
        <v>5.2563659559999998</v>
      </c>
      <c r="AT15" s="152">
        <v>4.7217038119999994</v>
      </c>
      <c r="AU15" s="152">
        <v>3.710513255</v>
      </c>
      <c r="AV15" s="152">
        <v>9.9627585780000008</v>
      </c>
      <c r="AW15" s="155">
        <v>5.8962255250000002</v>
      </c>
      <c r="AX15" s="154">
        <v>2.0072002000000002</v>
      </c>
      <c r="AY15" s="152">
        <v>3.2194095419999997</v>
      </c>
      <c r="AZ15" s="152">
        <v>3.956039783</v>
      </c>
      <c r="BA15" s="152">
        <v>3.1646915629999999</v>
      </c>
      <c r="BB15" s="152">
        <v>3.4620076269999998</v>
      </c>
      <c r="BC15" s="152">
        <v>4.1446948629999998</v>
      </c>
      <c r="BD15" s="152">
        <v>4.8300400579999998</v>
      </c>
      <c r="BE15" s="152">
        <v>7.9625785669999996</v>
      </c>
      <c r="BF15" s="152">
        <v>4.3020868710000002</v>
      </c>
      <c r="BG15" s="152">
        <v>7.3191318320000001</v>
      </c>
      <c r="BH15" s="152">
        <v>5.4304427109999995</v>
      </c>
      <c r="BI15" s="155">
        <v>13.794536017</v>
      </c>
      <c r="BJ15" s="156">
        <v>3.1300768699999999</v>
      </c>
      <c r="BK15" s="157">
        <v>3.4480771300000002</v>
      </c>
      <c r="BL15" s="157">
        <v>4.667522773</v>
      </c>
      <c r="BM15" s="157">
        <v>4.6215629700000003</v>
      </c>
      <c r="BN15" s="157">
        <v>4.6266754099999998</v>
      </c>
      <c r="BO15" s="157">
        <v>5.936363311</v>
      </c>
      <c r="BP15" s="157">
        <v>10.285700526000001</v>
      </c>
      <c r="BQ15" s="157">
        <v>9.0812744009999999</v>
      </c>
      <c r="BR15" s="157">
        <v>12.232261156</v>
      </c>
      <c r="BS15" s="157">
        <v>3.9124935779999999</v>
      </c>
      <c r="BT15" s="157">
        <v>5.2170359409999998</v>
      </c>
      <c r="BU15" s="158">
        <v>8.9628169319999991</v>
      </c>
      <c r="BV15" s="159">
        <v>3.9798124499999998</v>
      </c>
      <c r="BW15" s="159">
        <v>5.3947714210000006</v>
      </c>
      <c r="BX15" s="159">
        <v>5.5474129080000001</v>
      </c>
      <c r="BY15" s="61">
        <v>6.2526534519999997</v>
      </c>
      <c r="BZ15" s="61">
        <v>5.4418578569999996</v>
      </c>
      <c r="CA15" s="61">
        <v>5.9276952129999998</v>
      </c>
      <c r="CB15" s="61">
        <v>9.3038738169999995</v>
      </c>
      <c r="CC15" s="61">
        <v>8.3009555000000006</v>
      </c>
      <c r="CD15" s="61">
        <v>5.8520289099999996</v>
      </c>
      <c r="CE15" s="61">
        <f>'T8-EN'!CE15</f>
        <v>0</v>
      </c>
      <c r="CF15" s="61">
        <f>'T8-EN'!CF15</f>
        <v>0</v>
      </c>
      <c r="CG15" s="61">
        <f>'T8-EN'!CG15</f>
        <v>0</v>
      </c>
    </row>
    <row r="16" spans="1:85" ht="21" x14ac:dyDescent="0.2">
      <c r="A16" s="9" t="s">
        <v>30</v>
      </c>
      <c r="B16" s="152">
        <v>26.351325589000002</v>
      </c>
      <c r="C16" s="152">
        <v>26.429854615</v>
      </c>
      <c r="D16" s="152">
        <v>64.15747138399999</v>
      </c>
      <c r="E16" s="152">
        <v>45.195434752999994</v>
      </c>
      <c r="F16" s="153">
        <f t="shared" si="2"/>
        <v>77.116594598999995</v>
      </c>
      <c r="G16" s="153">
        <f t="shared" si="5"/>
        <v>89.929569643999997</v>
      </c>
      <c r="H16" s="153">
        <f t="shared" si="4"/>
        <v>110.76475722699999</v>
      </c>
      <c r="I16" s="153">
        <f t="shared" si="3"/>
        <v>106.64030893299999</v>
      </c>
      <c r="J16" s="153">
        <f t="shared" si="0"/>
        <v>122.51033005599999</v>
      </c>
      <c r="K16" s="153">
        <f t="shared" si="1"/>
        <v>90.017384680999996</v>
      </c>
      <c r="L16" s="153"/>
      <c r="M16" s="153"/>
      <c r="N16" s="154">
        <v>0.54853698200000001</v>
      </c>
      <c r="O16" s="152">
        <v>2.6447464810000003</v>
      </c>
      <c r="P16" s="152">
        <v>2.7208876759999998</v>
      </c>
      <c r="Q16" s="152">
        <v>2.2826564669999998</v>
      </c>
      <c r="R16" s="152">
        <v>3.0092027099999998</v>
      </c>
      <c r="S16" s="152">
        <v>2.7362196299999999</v>
      </c>
      <c r="T16" s="152">
        <v>2.9409690569999998</v>
      </c>
      <c r="U16" s="152">
        <v>3.618033998</v>
      </c>
      <c r="V16" s="152">
        <v>2.3426225920000001</v>
      </c>
      <c r="W16" s="152">
        <v>5.6231242420000003</v>
      </c>
      <c r="X16" s="152">
        <v>6.0411037949999997</v>
      </c>
      <c r="Y16" s="155">
        <v>42.608490969000002</v>
      </c>
      <c r="Z16" s="152">
        <v>1.4645319999999999</v>
      </c>
      <c r="AA16" s="152">
        <v>2.0101625529999998</v>
      </c>
      <c r="AB16" s="152">
        <v>3.4494326179999999</v>
      </c>
      <c r="AC16" s="152">
        <v>3.5132666399999999</v>
      </c>
      <c r="AD16" s="152">
        <v>5.4807767389999995</v>
      </c>
      <c r="AE16" s="152">
        <v>3.8521965630000001</v>
      </c>
      <c r="AF16" s="152">
        <v>7.3514965510000003</v>
      </c>
      <c r="AG16" s="152">
        <v>3.9110465140000001</v>
      </c>
      <c r="AH16" s="152">
        <v>6.6162253979999992</v>
      </c>
      <c r="AI16" s="152">
        <v>8.257960336</v>
      </c>
      <c r="AJ16" s="152">
        <v>3.3400657660000004</v>
      </c>
      <c r="AK16" s="152">
        <v>40.682407966</v>
      </c>
      <c r="AL16" s="154">
        <v>1.8917943399999999</v>
      </c>
      <c r="AM16" s="152">
        <v>2.7010301079999999</v>
      </c>
      <c r="AN16" s="152">
        <v>3.1193835669999999</v>
      </c>
      <c r="AO16" s="152">
        <v>3.8117856639999999</v>
      </c>
      <c r="AP16" s="152">
        <v>4.4460254360000002</v>
      </c>
      <c r="AQ16" s="152">
        <v>8.4579900759999997</v>
      </c>
      <c r="AR16" s="152">
        <v>6.8429329959999992</v>
      </c>
      <c r="AS16" s="152">
        <v>8.1529124819999996</v>
      </c>
      <c r="AT16" s="152">
        <v>6.7533326459999996</v>
      </c>
      <c r="AU16" s="152">
        <v>9.7598080000000014</v>
      </c>
      <c r="AV16" s="152">
        <v>4.2248179499999994</v>
      </c>
      <c r="AW16" s="155">
        <v>50.602943961999998</v>
      </c>
      <c r="AX16" s="154">
        <v>2.3764940999999999</v>
      </c>
      <c r="AY16" s="152">
        <v>3.3422896740000003</v>
      </c>
      <c r="AZ16" s="152">
        <v>9.1904365800000001</v>
      </c>
      <c r="BA16" s="152">
        <v>4.3313900919999995</v>
      </c>
      <c r="BB16" s="152">
        <v>4.3473120070000002</v>
      </c>
      <c r="BC16" s="152">
        <v>6.9219588629999995</v>
      </c>
      <c r="BD16" s="152">
        <v>9.4033556210000011</v>
      </c>
      <c r="BE16" s="152">
        <v>15.115540537999999</v>
      </c>
      <c r="BF16" s="152">
        <v>4.5491337469999999</v>
      </c>
      <c r="BG16" s="152">
        <v>14.659031651999999</v>
      </c>
      <c r="BH16" s="152">
        <v>8.4292549959999992</v>
      </c>
      <c r="BI16" s="155">
        <v>23.974111062999999</v>
      </c>
      <c r="BJ16" s="156">
        <v>3.1706406499999997</v>
      </c>
      <c r="BK16" s="157">
        <v>4.296117841</v>
      </c>
      <c r="BL16" s="157">
        <v>5.6379121510000001</v>
      </c>
      <c r="BM16" s="157">
        <v>4.9591104359999996</v>
      </c>
      <c r="BN16" s="157">
        <v>6.7433209119999997</v>
      </c>
      <c r="BO16" s="157">
        <v>9.549485636</v>
      </c>
      <c r="BP16" s="157">
        <v>16.110742699999999</v>
      </c>
      <c r="BQ16" s="157">
        <v>9.2724126340000002</v>
      </c>
      <c r="BR16" s="157">
        <v>9.809890652</v>
      </c>
      <c r="BS16" s="157">
        <v>9.0878639609999983</v>
      </c>
      <c r="BT16" s="157">
        <v>12.480914994000001</v>
      </c>
      <c r="BU16" s="158">
        <v>31.391917489000001</v>
      </c>
      <c r="BV16" s="159">
        <v>4.0834752199999995</v>
      </c>
      <c r="BW16" s="159">
        <v>4.7626106290000001</v>
      </c>
      <c r="BX16" s="159">
        <v>13.601850846</v>
      </c>
      <c r="BY16" s="61">
        <v>6.3287453850000004</v>
      </c>
      <c r="BZ16" s="61">
        <v>10.335782202000001</v>
      </c>
      <c r="CA16" s="61">
        <v>11.010096102</v>
      </c>
      <c r="CB16" s="61">
        <v>8.7667106719999985</v>
      </c>
      <c r="CC16" s="61">
        <v>19.951789429000002</v>
      </c>
      <c r="CD16" s="61">
        <v>11.176324195999999</v>
      </c>
      <c r="CE16" s="61">
        <f>'T8-EN'!CE16</f>
        <v>0</v>
      </c>
      <c r="CF16" s="61">
        <f>'T8-EN'!CF16</f>
        <v>0</v>
      </c>
      <c r="CG16" s="61">
        <f>'T8-EN'!CG16</f>
        <v>0</v>
      </c>
    </row>
    <row r="17" spans="1:85" ht="21" x14ac:dyDescent="0.2">
      <c r="A17" s="9" t="s">
        <v>29</v>
      </c>
      <c r="B17" s="152">
        <v>8.3465236059999981</v>
      </c>
      <c r="C17" s="152">
        <v>15.705685185000002</v>
      </c>
      <c r="D17" s="152">
        <v>84.481951581000004</v>
      </c>
      <c r="E17" s="152">
        <v>70.232968686999996</v>
      </c>
      <c r="F17" s="153">
        <f t="shared" si="2"/>
        <v>17.291195909999999</v>
      </c>
      <c r="G17" s="153">
        <f t="shared" si="5"/>
        <v>11.286331086000001</v>
      </c>
      <c r="H17" s="153">
        <f t="shared" si="4"/>
        <v>88.307461315000012</v>
      </c>
      <c r="I17" s="153">
        <f t="shared" si="3"/>
        <v>127.341372882</v>
      </c>
      <c r="J17" s="153">
        <f t="shared" si="0"/>
        <v>157.513417691</v>
      </c>
      <c r="K17" s="153">
        <f t="shared" si="1"/>
        <v>41.784552657999996</v>
      </c>
      <c r="L17" s="153"/>
      <c r="M17" s="153"/>
      <c r="N17" s="154">
        <v>0.28994540000000002</v>
      </c>
      <c r="O17" s="152">
        <v>0.82065060000000001</v>
      </c>
      <c r="P17" s="152">
        <v>0.86473690000000003</v>
      </c>
      <c r="Q17" s="152">
        <v>0.89350440000000009</v>
      </c>
      <c r="R17" s="152">
        <v>0.97895932800000007</v>
      </c>
      <c r="S17" s="152">
        <v>1.3432923999999999</v>
      </c>
      <c r="T17" s="152">
        <v>1.7186391000000001</v>
      </c>
      <c r="U17" s="152">
        <v>0.36091800000000002</v>
      </c>
      <c r="V17" s="152">
        <v>0.3305631</v>
      </c>
      <c r="W17" s="152">
        <v>2.7551711160000001</v>
      </c>
      <c r="X17" s="152">
        <v>1.764658912</v>
      </c>
      <c r="Y17" s="155">
        <v>5.1701566540000004</v>
      </c>
      <c r="Z17" s="152">
        <v>0</v>
      </c>
      <c r="AA17" s="152">
        <v>0.63115219999999994</v>
      </c>
      <c r="AB17" s="152">
        <v>0.31557609999999997</v>
      </c>
      <c r="AC17" s="152">
        <v>0.34059818000000003</v>
      </c>
      <c r="AD17" s="152">
        <v>0.35618379999999999</v>
      </c>
      <c r="AE17" s="152">
        <v>0.414192962</v>
      </c>
      <c r="AF17" s="152">
        <v>0.87848580000000009</v>
      </c>
      <c r="AG17" s="152">
        <v>0.41256009999999999</v>
      </c>
      <c r="AH17" s="152">
        <v>0.32571559999999999</v>
      </c>
      <c r="AI17" s="152">
        <v>0.89199588000000007</v>
      </c>
      <c r="AJ17" s="152">
        <v>0.85279740000000004</v>
      </c>
      <c r="AK17" s="152">
        <v>5.8670730640000004</v>
      </c>
      <c r="AL17" s="154">
        <v>0</v>
      </c>
      <c r="AM17" s="152">
        <v>0</v>
      </c>
      <c r="AN17" s="152">
        <v>2.0932817519999998</v>
      </c>
      <c r="AO17" s="152">
        <v>0.75834420000000002</v>
      </c>
      <c r="AP17" s="152">
        <v>0.7057291</v>
      </c>
      <c r="AQ17" s="152">
        <v>0.915314764</v>
      </c>
      <c r="AR17" s="152">
        <v>0.77450410000000003</v>
      </c>
      <c r="AS17" s="152">
        <v>1.4012587000000001</v>
      </c>
      <c r="AT17" s="152">
        <v>2.6568499000000001</v>
      </c>
      <c r="AU17" s="152">
        <v>12.423318179000001</v>
      </c>
      <c r="AV17" s="152">
        <v>27.479696499999999</v>
      </c>
      <c r="AW17" s="155">
        <v>39.099164120000005</v>
      </c>
      <c r="AX17" s="154">
        <v>1.2648475000000001</v>
      </c>
      <c r="AY17" s="152">
        <v>0.2247025</v>
      </c>
      <c r="AZ17" s="152">
        <v>2.2102344999999999</v>
      </c>
      <c r="BA17" s="152">
        <v>23.180717853999997</v>
      </c>
      <c r="BB17" s="152">
        <v>1.1552576400000001</v>
      </c>
      <c r="BC17" s="152">
        <v>43.836470841000001</v>
      </c>
      <c r="BD17" s="152">
        <v>9.7361899639999994</v>
      </c>
      <c r="BE17" s="152">
        <v>1.6537833</v>
      </c>
      <c r="BF17" s="152">
        <v>12.1201966</v>
      </c>
      <c r="BG17" s="152">
        <v>3.9489874</v>
      </c>
      <c r="BH17" s="152">
        <v>15.087962283000001</v>
      </c>
      <c r="BI17" s="155">
        <v>12.922022499999999</v>
      </c>
      <c r="BJ17" s="156">
        <v>1.1125635199999999</v>
      </c>
      <c r="BK17" s="157">
        <v>2.3604799200000004</v>
      </c>
      <c r="BL17" s="157">
        <v>2.3932249200000002</v>
      </c>
      <c r="BM17" s="157">
        <v>3.7228463199999999</v>
      </c>
      <c r="BN17" s="157">
        <v>6.7998110399999998</v>
      </c>
      <c r="BO17" s="157">
        <v>22.442666069999998</v>
      </c>
      <c r="BP17" s="157">
        <v>47.147175677999996</v>
      </c>
      <c r="BQ17" s="157">
        <v>41.195519281999999</v>
      </c>
      <c r="BR17" s="157">
        <v>6.3002419300000003</v>
      </c>
      <c r="BS17" s="157">
        <v>10.928046009999999</v>
      </c>
      <c r="BT17" s="157">
        <v>1.5292740100000002</v>
      </c>
      <c r="BU17" s="158">
        <v>11.581568990999999</v>
      </c>
      <c r="BV17" s="159">
        <v>1.7084087800000001</v>
      </c>
      <c r="BW17" s="159">
        <v>1.16426114</v>
      </c>
      <c r="BX17" s="159">
        <v>3.8345765569999997</v>
      </c>
      <c r="BY17" s="61">
        <v>2.3861908400000003</v>
      </c>
      <c r="BZ17" s="61">
        <v>8.7113155800000008</v>
      </c>
      <c r="CA17" s="61">
        <v>7.7896027009999997</v>
      </c>
      <c r="CB17" s="61">
        <v>11.153371660000001</v>
      </c>
      <c r="CC17" s="61">
        <v>3.3329051000000001</v>
      </c>
      <c r="CD17" s="61">
        <v>1.7039203000000001</v>
      </c>
      <c r="CE17" s="61">
        <f>'T8-EN'!CE17</f>
        <v>0</v>
      </c>
      <c r="CF17" s="61">
        <f>'T8-EN'!CF17</f>
        <v>0</v>
      </c>
      <c r="CG17" s="61">
        <f>'T8-EN'!CG17</f>
        <v>0</v>
      </c>
    </row>
    <row r="18" spans="1:85" ht="21" x14ac:dyDescent="0.2">
      <c r="A18" s="9" t="s">
        <v>28</v>
      </c>
      <c r="B18" s="152">
        <v>5.9644994589999989</v>
      </c>
      <c r="C18" s="152">
        <v>5.7378436699999993</v>
      </c>
      <c r="D18" s="152">
        <v>6.6291761140000007</v>
      </c>
      <c r="E18" s="152">
        <v>7.6432577340000005</v>
      </c>
      <c r="F18" s="153">
        <f t="shared" si="2"/>
        <v>7.2745956849999995</v>
      </c>
      <c r="G18" s="153">
        <f t="shared" si="5"/>
        <v>9.1896624890000016</v>
      </c>
      <c r="H18" s="153">
        <f t="shared" si="4"/>
        <v>9.3976701669999994</v>
      </c>
      <c r="I18" s="153">
        <f t="shared" si="3"/>
        <v>8.9012572160000012</v>
      </c>
      <c r="J18" s="153">
        <f t="shared" si="0"/>
        <v>11.771410324000001</v>
      </c>
      <c r="K18" s="153">
        <f t="shared" si="1"/>
        <v>8.7305984900000002</v>
      </c>
      <c r="L18" s="153"/>
      <c r="M18" s="153"/>
      <c r="N18" s="154">
        <v>0</v>
      </c>
      <c r="O18" s="152">
        <v>0.67041885999999995</v>
      </c>
      <c r="P18" s="152">
        <v>0.38775617999999995</v>
      </c>
      <c r="Q18" s="152">
        <v>0.42508676000000001</v>
      </c>
      <c r="R18" s="152">
        <v>0.54974721000000004</v>
      </c>
      <c r="S18" s="152">
        <v>0.39139195999999998</v>
      </c>
      <c r="T18" s="152">
        <v>0.95355481999999991</v>
      </c>
      <c r="U18" s="152">
        <v>0.70082484</v>
      </c>
      <c r="V18" s="152">
        <v>0.38449862000000001</v>
      </c>
      <c r="W18" s="152">
        <v>0.67037190000000002</v>
      </c>
      <c r="X18" s="152">
        <v>0.37495533999999997</v>
      </c>
      <c r="Y18" s="155">
        <v>1.7659891950000002</v>
      </c>
      <c r="Z18" s="152">
        <v>0.35638596</v>
      </c>
      <c r="AA18" s="152">
        <v>0.36763472000000003</v>
      </c>
      <c r="AB18" s="152">
        <v>0.75352118000000001</v>
      </c>
      <c r="AC18" s="152">
        <v>0.16356185500000001</v>
      </c>
      <c r="AD18" s="152">
        <v>0.46558948999999999</v>
      </c>
      <c r="AE18" s="152">
        <v>0.56634682000000003</v>
      </c>
      <c r="AF18" s="152">
        <v>0.98470385999999999</v>
      </c>
      <c r="AG18" s="152">
        <v>0.54105332399999995</v>
      </c>
      <c r="AH18" s="152">
        <v>0.91618884</v>
      </c>
      <c r="AI18" s="152">
        <v>0.47252292000000001</v>
      </c>
      <c r="AJ18" s="152">
        <v>0.55035886000000001</v>
      </c>
      <c r="AK18" s="152">
        <v>3.0517946600000001</v>
      </c>
      <c r="AL18" s="154">
        <v>0.39535180000000003</v>
      </c>
      <c r="AM18" s="152">
        <v>0.39535680000000001</v>
      </c>
      <c r="AN18" s="152">
        <v>0.41944162699999998</v>
      </c>
      <c r="AO18" s="152">
        <v>0.58909709999999993</v>
      </c>
      <c r="AP18" s="152">
        <v>0.44950896000000001</v>
      </c>
      <c r="AQ18" s="152">
        <v>0.78615871999999998</v>
      </c>
      <c r="AR18" s="152">
        <v>0.41331655</v>
      </c>
      <c r="AS18" s="152">
        <v>1.2517530400000001</v>
      </c>
      <c r="AT18" s="152">
        <v>0.6007884</v>
      </c>
      <c r="AU18" s="152">
        <v>0.56910815999999997</v>
      </c>
      <c r="AV18" s="152">
        <v>0.75941208999999998</v>
      </c>
      <c r="AW18" s="155">
        <v>2.7683769200000001</v>
      </c>
      <c r="AX18" s="154">
        <v>0.44580329999999996</v>
      </c>
      <c r="AY18" s="152">
        <v>0.44763829999999999</v>
      </c>
      <c r="AZ18" s="152">
        <v>0.44771289999999997</v>
      </c>
      <c r="BA18" s="152">
        <v>0.52355119999999999</v>
      </c>
      <c r="BB18" s="152">
        <v>0.4688948</v>
      </c>
      <c r="BC18" s="152">
        <v>0.7910992</v>
      </c>
      <c r="BD18" s="152">
        <v>0.74643280000000001</v>
      </c>
      <c r="BE18" s="152">
        <v>1.2709935299999999</v>
      </c>
      <c r="BF18" s="152">
        <v>0.55246473000000007</v>
      </c>
      <c r="BG18" s="152">
        <v>0.6219633</v>
      </c>
      <c r="BH18" s="152">
        <v>0.95637455599999999</v>
      </c>
      <c r="BI18" s="155">
        <v>1.6283286000000001</v>
      </c>
      <c r="BJ18" s="156">
        <v>0.59865421000000008</v>
      </c>
      <c r="BK18" s="157">
        <v>0.59865421000000008</v>
      </c>
      <c r="BL18" s="157">
        <v>1.24794483</v>
      </c>
      <c r="BM18" s="157">
        <v>7.815184E-2</v>
      </c>
      <c r="BN18" s="157">
        <v>0.68147077</v>
      </c>
      <c r="BO18" s="157">
        <v>1.0964945740000001</v>
      </c>
      <c r="BP18" s="157">
        <v>1.08085667</v>
      </c>
      <c r="BQ18" s="157">
        <v>1.5955454999999998</v>
      </c>
      <c r="BR18" s="157">
        <v>1.5124871900000001</v>
      </c>
      <c r="BS18" s="157">
        <v>1.11340299</v>
      </c>
      <c r="BT18" s="157">
        <v>0.93237705999999998</v>
      </c>
      <c r="BU18" s="158">
        <v>1.23537048</v>
      </c>
      <c r="BV18" s="159">
        <v>0.63882479999999997</v>
      </c>
      <c r="BW18" s="159">
        <v>0.64616060000000008</v>
      </c>
      <c r="BX18" s="159">
        <v>0.64322466</v>
      </c>
      <c r="BY18" s="61">
        <v>0.70954359999999994</v>
      </c>
      <c r="BZ18" s="61">
        <v>0.96433301999999999</v>
      </c>
      <c r="CA18" s="61">
        <v>0.65104996000000004</v>
      </c>
      <c r="CB18" s="61">
        <v>1.3555864799999999</v>
      </c>
      <c r="CC18" s="61">
        <v>1.63643815</v>
      </c>
      <c r="CD18" s="61">
        <v>1.4854372200000001</v>
      </c>
      <c r="CE18" s="61">
        <f>'T8-EN'!CE18</f>
        <v>0</v>
      </c>
      <c r="CF18" s="61">
        <f>'T8-EN'!CF18</f>
        <v>0</v>
      </c>
      <c r="CG18" s="61">
        <f>'T8-EN'!CG18</f>
        <v>0</v>
      </c>
    </row>
    <row r="19" spans="1:85" s="12" customFormat="1" ht="21" x14ac:dyDescent="0.2">
      <c r="A19" s="9" t="s">
        <v>27</v>
      </c>
      <c r="B19" s="152">
        <v>0</v>
      </c>
      <c r="C19" s="152">
        <v>0</v>
      </c>
      <c r="D19" s="152">
        <v>16.903084190000001</v>
      </c>
      <c r="E19" s="152">
        <v>17.445299330000001</v>
      </c>
      <c r="F19" s="153">
        <f t="shared" si="2"/>
        <v>25.813117077000001</v>
      </c>
      <c r="G19" s="153">
        <f t="shared" si="5"/>
        <v>24.766013392999998</v>
      </c>
      <c r="H19" s="153">
        <f t="shared" si="4"/>
        <v>30.151345563</v>
      </c>
      <c r="I19" s="153">
        <f t="shared" si="3"/>
        <v>30.209115531999998</v>
      </c>
      <c r="J19" s="153">
        <f t="shared" si="0"/>
        <v>40.227611344999993</v>
      </c>
      <c r="K19" s="153">
        <f t="shared" si="1"/>
        <v>30.77910614</v>
      </c>
      <c r="L19" s="153"/>
      <c r="M19" s="153"/>
      <c r="N19" s="154">
        <v>0.81883928000000006</v>
      </c>
      <c r="O19" s="152">
        <v>2.4706918099999999</v>
      </c>
      <c r="P19" s="152">
        <v>1.794067777</v>
      </c>
      <c r="Q19" s="152">
        <v>0.87920557199999994</v>
      </c>
      <c r="R19" s="152">
        <v>1.0431208509999998</v>
      </c>
      <c r="S19" s="152">
        <v>0.84163516800000004</v>
      </c>
      <c r="T19" s="152">
        <v>1.1708269060000001</v>
      </c>
      <c r="U19" s="152">
        <v>2.8336957200000001</v>
      </c>
      <c r="V19" s="152">
        <v>3.4992525900000002</v>
      </c>
      <c r="W19" s="152">
        <v>2.6984820209999998</v>
      </c>
      <c r="X19" s="152">
        <v>1.4392396709999999</v>
      </c>
      <c r="Y19" s="155">
        <v>6.3240597110000003</v>
      </c>
      <c r="Z19" s="152">
        <v>0.92372315999999999</v>
      </c>
      <c r="AA19" s="152">
        <v>3.1602384999999997</v>
      </c>
      <c r="AB19" s="152">
        <v>2.4297136879999996</v>
      </c>
      <c r="AC19" s="152">
        <v>0.28338097000000001</v>
      </c>
      <c r="AD19" s="152">
        <v>2.7927528499999998</v>
      </c>
      <c r="AE19" s="152">
        <v>1.144510685</v>
      </c>
      <c r="AF19" s="152">
        <v>3.6253775429999999</v>
      </c>
      <c r="AG19" s="152">
        <v>1.4743784599999998</v>
      </c>
      <c r="AH19" s="152">
        <v>2.185321949</v>
      </c>
      <c r="AI19" s="152">
        <v>2.3735823799999998</v>
      </c>
      <c r="AJ19" s="152">
        <v>1.22847309</v>
      </c>
      <c r="AK19" s="152">
        <v>3.1445601179999998</v>
      </c>
      <c r="AL19" s="154">
        <v>0.99076900000000001</v>
      </c>
      <c r="AM19" s="152">
        <v>1.1133896950000002</v>
      </c>
      <c r="AN19" s="152">
        <v>3.0548993000000002</v>
      </c>
      <c r="AO19" s="152">
        <v>1.5938344</v>
      </c>
      <c r="AP19" s="152">
        <v>3.29429711</v>
      </c>
      <c r="AQ19" s="152">
        <v>1.6333603590000001</v>
      </c>
      <c r="AR19" s="152">
        <v>1.4800176140000001</v>
      </c>
      <c r="AS19" s="152">
        <v>3.5478247110000001</v>
      </c>
      <c r="AT19" s="152">
        <v>1.8271194339999999</v>
      </c>
      <c r="AU19" s="152">
        <v>3.5440716440000002</v>
      </c>
      <c r="AV19" s="152">
        <v>1.7460468679999999</v>
      </c>
      <c r="AW19" s="155">
        <v>6.3257154280000005</v>
      </c>
      <c r="AX19" s="154">
        <v>1.3661536000000001</v>
      </c>
      <c r="AY19" s="152">
        <v>1.3752200510000001</v>
      </c>
      <c r="AZ19" s="152">
        <v>3.7566591800000002</v>
      </c>
      <c r="BA19" s="152">
        <v>1.7866654120000001</v>
      </c>
      <c r="BB19" s="152">
        <v>3.5589293200000003</v>
      </c>
      <c r="BC19" s="152">
        <v>1.6404801549999999</v>
      </c>
      <c r="BD19" s="152">
        <v>4.034183863</v>
      </c>
      <c r="BE19" s="152">
        <v>1.8378339450000001</v>
      </c>
      <c r="BF19" s="152">
        <v>2.1017143900000002</v>
      </c>
      <c r="BG19" s="152">
        <v>3.6065430040000002</v>
      </c>
      <c r="BH19" s="152">
        <v>3.0996877829999998</v>
      </c>
      <c r="BI19" s="155">
        <v>2.0450448290000001</v>
      </c>
      <c r="BJ19" s="156">
        <v>1.59424309</v>
      </c>
      <c r="BK19" s="157">
        <v>4.473543051</v>
      </c>
      <c r="BL19" s="157">
        <v>2.442620201</v>
      </c>
      <c r="BM19" s="157">
        <v>4.25969087</v>
      </c>
      <c r="BN19" s="157">
        <v>2.5523137120000001</v>
      </c>
      <c r="BO19" s="157">
        <v>4.2544711089999998</v>
      </c>
      <c r="BP19" s="157">
        <v>4.9089501379999998</v>
      </c>
      <c r="BQ19" s="157">
        <v>2.48400986</v>
      </c>
      <c r="BR19" s="157">
        <v>2.1133535000000001</v>
      </c>
      <c r="BS19" s="157">
        <v>2.29996818</v>
      </c>
      <c r="BT19" s="157">
        <v>2.6004108179999998</v>
      </c>
      <c r="BU19" s="158">
        <v>6.2440368159999995</v>
      </c>
      <c r="BV19" s="159">
        <v>1.87124304</v>
      </c>
      <c r="BW19" s="159">
        <v>2.0686325999999999</v>
      </c>
      <c r="BX19" s="159">
        <v>4.6736603500000005</v>
      </c>
      <c r="BY19" s="61">
        <v>4.3798951969999997</v>
      </c>
      <c r="BZ19" s="61">
        <v>2.731906543</v>
      </c>
      <c r="CA19" s="61">
        <v>4.3391659220000003</v>
      </c>
      <c r="CB19" s="61">
        <v>5.5957704550000003</v>
      </c>
      <c r="CC19" s="61">
        <v>2.0676704260000003</v>
      </c>
      <c r="CD19" s="61">
        <v>3.0511616070000001</v>
      </c>
      <c r="CE19" s="61">
        <f>'T8-EN'!CE19</f>
        <v>0</v>
      </c>
      <c r="CF19" s="61">
        <f>'T8-EN'!CF19</f>
        <v>0</v>
      </c>
      <c r="CG19" s="61">
        <f>'T8-EN'!CG19</f>
        <v>0</v>
      </c>
    </row>
    <row r="20" spans="1:85" ht="21" x14ac:dyDescent="0.2">
      <c r="A20" s="9" t="s">
        <v>26</v>
      </c>
      <c r="B20" s="152">
        <v>2.4755773690000002</v>
      </c>
      <c r="C20" s="152">
        <v>4.2623149869999999</v>
      </c>
      <c r="D20" s="152">
        <v>3.1718068900000009</v>
      </c>
      <c r="E20" s="152">
        <v>3.7250000000000001</v>
      </c>
      <c r="F20" s="153">
        <f t="shared" si="2"/>
        <v>14.819032759999999</v>
      </c>
      <c r="G20" s="153">
        <f t="shared" si="5"/>
        <v>27.977232346000001</v>
      </c>
      <c r="H20" s="153">
        <f t="shared" si="4"/>
        <v>35.246070981999999</v>
      </c>
      <c r="I20" s="153">
        <f t="shared" si="3"/>
        <v>37.402080007999999</v>
      </c>
      <c r="J20" s="153">
        <f t="shared" si="0"/>
        <v>49.941105495999999</v>
      </c>
      <c r="K20" s="153">
        <f t="shared" si="1"/>
        <v>35.013311019</v>
      </c>
      <c r="L20" s="153"/>
      <c r="M20" s="153"/>
      <c r="N20" s="154">
        <v>0.28620790000000002</v>
      </c>
      <c r="O20" s="152">
        <v>0.38671285999999999</v>
      </c>
      <c r="P20" s="152">
        <v>0.38496042000000003</v>
      </c>
      <c r="Q20" s="152">
        <v>0.35795105999999999</v>
      </c>
      <c r="R20" s="152">
        <v>0.39105842000000002</v>
      </c>
      <c r="S20" s="152">
        <v>0.32642890000000002</v>
      </c>
      <c r="T20" s="152">
        <v>1.2770033900000002</v>
      </c>
      <c r="U20" s="152">
        <v>1.03401754</v>
      </c>
      <c r="V20" s="152">
        <v>1.1614722400000002</v>
      </c>
      <c r="W20" s="152">
        <v>1.27156428</v>
      </c>
      <c r="X20" s="152">
        <v>0.62379657999999993</v>
      </c>
      <c r="Y20" s="155">
        <v>7.3178591699999993</v>
      </c>
      <c r="Z20" s="152">
        <v>0.43674124000000003</v>
      </c>
      <c r="AA20" s="152">
        <v>0.63791040999999993</v>
      </c>
      <c r="AB20" s="152">
        <v>0.87958918000000008</v>
      </c>
      <c r="AC20" s="152">
        <v>1.161170171</v>
      </c>
      <c r="AD20" s="152">
        <v>1.50713239</v>
      </c>
      <c r="AE20" s="152">
        <v>1.9070044720000001</v>
      </c>
      <c r="AF20" s="152">
        <v>2.2992115060000002</v>
      </c>
      <c r="AG20" s="152">
        <v>2.3411272730000001</v>
      </c>
      <c r="AH20" s="152">
        <v>1.5200906270000001</v>
      </c>
      <c r="AI20" s="152">
        <v>1.5438923930000001</v>
      </c>
      <c r="AJ20" s="152">
        <v>2.2834076169999999</v>
      </c>
      <c r="AK20" s="152">
        <v>11.459955067000001</v>
      </c>
      <c r="AL20" s="154">
        <v>0.62667746000000002</v>
      </c>
      <c r="AM20" s="152">
        <v>0.71060310000000004</v>
      </c>
      <c r="AN20" s="152">
        <v>1.3426425660000001</v>
      </c>
      <c r="AO20" s="152">
        <v>2.0016201169999999</v>
      </c>
      <c r="AP20" s="152">
        <v>1.717454585</v>
      </c>
      <c r="AQ20" s="152">
        <v>2.6355868010000001</v>
      </c>
      <c r="AR20" s="152">
        <v>2.5780302100000001</v>
      </c>
      <c r="AS20" s="152">
        <v>2.834025521</v>
      </c>
      <c r="AT20" s="152">
        <v>3.7456433759999999</v>
      </c>
      <c r="AU20" s="152">
        <v>3.324697982</v>
      </c>
      <c r="AV20" s="152">
        <v>3.3489979189999999</v>
      </c>
      <c r="AW20" s="155">
        <v>10.380091345</v>
      </c>
      <c r="AX20" s="154">
        <v>0.84652610000000006</v>
      </c>
      <c r="AY20" s="152">
        <v>1.3762795369999998</v>
      </c>
      <c r="AZ20" s="152">
        <v>1.85279646</v>
      </c>
      <c r="BA20" s="152">
        <v>1.578503459</v>
      </c>
      <c r="BB20" s="152">
        <v>2.3781430380000002</v>
      </c>
      <c r="BC20" s="152">
        <v>3.091988314</v>
      </c>
      <c r="BD20" s="152">
        <v>3.7428142499999999</v>
      </c>
      <c r="BE20" s="152">
        <v>3.3092360050000003</v>
      </c>
      <c r="BF20" s="152">
        <v>3.0043127080000001</v>
      </c>
      <c r="BG20" s="152">
        <v>4.723002105</v>
      </c>
      <c r="BH20" s="152">
        <v>4.4821815450000004</v>
      </c>
      <c r="BI20" s="155">
        <v>7.016296487</v>
      </c>
      <c r="BJ20" s="156">
        <v>1.0576507500000001</v>
      </c>
      <c r="BK20" s="157">
        <v>1.4233313189999999</v>
      </c>
      <c r="BL20" s="157">
        <v>3.0409021349999996</v>
      </c>
      <c r="BM20" s="157">
        <v>2.5459115999999997</v>
      </c>
      <c r="BN20" s="157">
        <v>3.785883697</v>
      </c>
      <c r="BO20" s="157">
        <v>4.7922444670000006</v>
      </c>
      <c r="BP20" s="157">
        <v>4.7677738300000003</v>
      </c>
      <c r="BQ20" s="157">
        <v>4.787305967</v>
      </c>
      <c r="BR20" s="157">
        <v>4.5267356140000006</v>
      </c>
      <c r="BS20" s="157">
        <v>5.7719855999999998</v>
      </c>
      <c r="BT20" s="157">
        <v>3.0827270109999998</v>
      </c>
      <c r="BU20" s="158">
        <v>10.358653506000001</v>
      </c>
      <c r="BV20" s="159">
        <v>2.6874308</v>
      </c>
      <c r="BW20" s="159">
        <v>1.1547154929999999</v>
      </c>
      <c r="BX20" s="159">
        <v>4.7629624079999999</v>
      </c>
      <c r="BY20" s="61">
        <v>2.8462961289999997</v>
      </c>
      <c r="BZ20" s="61">
        <v>5.3027693630000003</v>
      </c>
      <c r="CA20" s="61">
        <v>2.9648994530000001</v>
      </c>
      <c r="CB20" s="61">
        <v>6.1737860810000003</v>
      </c>
      <c r="CC20" s="61">
        <v>5.7096336119999993</v>
      </c>
      <c r="CD20" s="61">
        <v>3.4108176800000001</v>
      </c>
      <c r="CE20" s="61">
        <f>'T8-EN'!CE20</f>
        <v>0</v>
      </c>
      <c r="CF20" s="61">
        <f>'T8-EN'!CF20</f>
        <v>0</v>
      </c>
      <c r="CG20" s="61">
        <f>'T8-EN'!CG20</f>
        <v>0</v>
      </c>
    </row>
    <row r="21" spans="1:85" s="13" customFormat="1" ht="21.75" x14ac:dyDescent="0.2">
      <c r="A21" s="11" t="s">
        <v>25</v>
      </c>
      <c r="B21" s="136">
        <f>SUM(B22:B24)</f>
        <v>1250.3001681790001</v>
      </c>
      <c r="C21" s="136">
        <f>SUM(C22:C24)</f>
        <v>1252.486963156</v>
      </c>
      <c r="D21" s="136">
        <f>SUM(D22:D24)</f>
        <v>1508.9822379059999</v>
      </c>
      <c r="E21" s="136">
        <f>SUM(E22:E24)</f>
        <v>1720.4888518300002</v>
      </c>
      <c r="F21" s="136">
        <f t="shared" si="2"/>
        <v>2018.4368956879996</v>
      </c>
      <c r="G21" s="136">
        <f t="shared" si="5"/>
        <v>2224.3380743809998</v>
      </c>
      <c r="H21" s="136">
        <f t="shared" si="4"/>
        <v>2745.3856489649997</v>
      </c>
      <c r="I21" s="136">
        <f t="shared" si="3"/>
        <v>3002.1252104290002</v>
      </c>
      <c r="J21" s="136">
        <f t="shared" si="0"/>
        <v>3622.6520595729999</v>
      </c>
      <c r="K21" s="136">
        <f t="shared" si="1"/>
        <v>2764.2948023679996</v>
      </c>
      <c r="L21" s="136"/>
      <c r="M21" s="136"/>
      <c r="N21" s="147">
        <v>37.319368703000002</v>
      </c>
      <c r="O21" s="136">
        <v>255.6700008</v>
      </c>
      <c r="P21" s="136">
        <v>154.88376818399999</v>
      </c>
      <c r="Q21" s="136">
        <v>133.16682155999999</v>
      </c>
      <c r="R21" s="136">
        <v>119.58721071800001</v>
      </c>
      <c r="S21" s="136">
        <v>121.56228825899998</v>
      </c>
      <c r="T21" s="136">
        <v>147.39658451400001</v>
      </c>
      <c r="U21" s="136">
        <v>131.64754117199999</v>
      </c>
      <c r="V21" s="136">
        <v>208.35034924999999</v>
      </c>
      <c r="W21" s="136">
        <v>139.09203232800002</v>
      </c>
      <c r="X21" s="136">
        <v>144.53238526899997</v>
      </c>
      <c r="Y21" s="148">
        <v>425.22854493100004</v>
      </c>
      <c r="Z21" s="136">
        <v>185.55816248000002</v>
      </c>
      <c r="AA21" s="136">
        <v>129.80004846099999</v>
      </c>
      <c r="AB21" s="136">
        <v>212.20323579800001</v>
      </c>
      <c r="AC21" s="136">
        <v>87.091917525000014</v>
      </c>
      <c r="AD21" s="136">
        <v>143.413245133</v>
      </c>
      <c r="AE21" s="136">
        <v>172.25046220599998</v>
      </c>
      <c r="AF21" s="136">
        <v>168.513880199</v>
      </c>
      <c r="AG21" s="136">
        <v>153.33425832900002</v>
      </c>
      <c r="AH21" s="136">
        <v>321.93788692999999</v>
      </c>
      <c r="AI21" s="136">
        <v>73.195077732000001</v>
      </c>
      <c r="AJ21" s="136">
        <v>186.28261683900001</v>
      </c>
      <c r="AK21" s="136">
        <v>390.75728274900001</v>
      </c>
      <c r="AL21" s="147">
        <v>239.56369379100002</v>
      </c>
      <c r="AM21" s="136">
        <v>176.71277988699998</v>
      </c>
      <c r="AN21" s="136">
        <v>159.22125161299999</v>
      </c>
      <c r="AO21" s="136">
        <v>196.743052804</v>
      </c>
      <c r="AP21" s="136">
        <v>182.10254273800001</v>
      </c>
      <c r="AQ21" s="136">
        <v>190.44366274800004</v>
      </c>
      <c r="AR21" s="136">
        <v>199.54347308299998</v>
      </c>
      <c r="AS21" s="136">
        <v>240.49857120800002</v>
      </c>
      <c r="AT21" s="136">
        <v>221.14270241399998</v>
      </c>
      <c r="AU21" s="136">
        <v>223.68676888299998</v>
      </c>
      <c r="AV21" s="136">
        <v>228.50400035099997</v>
      </c>
      <c r="AW21" s="148">
        <v>487.22314944499999</v>
      </c>
      <c r="AX21" s="147">
        <v>179.37054641399999</v>
      </c>
      <c r="AY21" s="136">
        <v>301.72622217200001</v>
      </c>
      <c r="AZ21" s="136">
        <v>331.48339707199995</v>
      </c>
      <c r="BA21" s="136">
        <v>111.817431982</v>
      </c>
      <c r="BB21" s="136">
        <v>215.60165198099997</v>
      </c>
      <c r="BC21" s="136">
        <v>216.42206741699999</v>
      </c>
      <c r="BD21" s="136">
        <v>301.05100407399999</v>
      </c>
      <c r="BE21" s="136">
        <v>238.58654516599998</v>
      </c>
      <c r="BF21" s="136">
        <v>217.53313807299998</v>
      </c>
      <c r="BG21" s="136">
        <v>349.76910832700003</v>
      </c>
      <c r="BH21" s="136">
        <v>233.75628848100001</v>
      </c>
      <c r="BI21" s="148">
        <v>305.00780927</v>
      </c>
      <c r="BJ21" s="149">
        <v>351.99810735199998</v>
      </c>
      <c r="BK21" s="150">
        <v>251.71896172199999</v>
      </c>
      <c r="BL21" s="150">
        <v>233.25109139700001</v>
      </c>
      <c r="BM21" s="150">
        <v>273.993801378</v>
      </c>
      <c r="BN21" s="150">
        <v>266.903272872</v>
      </c>
      <c r="BO21" s="150">
        <v>280.04462725399998</v>
      </c>
      <c r="BP21" s="150">
        <v>316.94913252399999</v>
      </c>
      <c r="BQ21" s="150">
        <v>371.58719855800001</v>
      </c>
      <c r="BR21" s="150">
        <v>321.09210681000002</v>
      </c>
      <c r="BS21" s="150">
        <v>295.26675070699997</v>
      </c>
      <c r="BT21" s="150">
        <v>326.70290997899997</v>
      </c>
      <c r="BU21" s="151">
        <v>333.14409902</v>
      </c>
      <c r="BV21" s="146">
        <v>264.367205087</v>
      </c>
      <c r="BW21" s="146">
        <v>368.60916975700002</v>
      </c>
      <c r="BX21" s="146">
        <v>357.41025190400001</v>
      </c>
      <c r="BY21" s="62">
        <v>215.90732954400002</v>
      </c>
      <c r="BZ21" s="62">
        <v>276.887070123</v>
      </c>
      <c r="CA21" s="62">
        <v>296.05439648299995</v>
      </c>
      <c r="CB21" s="62">
        <v>324.62706899900002</v>
      </c>
      <c r="CC21" s="62">
        <v>370.19817746899997</v>
      </c>
      <c r="CD21" s="62">
        <v>290.23413300200002</v>
      </c>
      <c r="CE21" s="62">
        <f>'T8-EN'!CE21</f>
        <v>0</v>
      </c>
      <c r="CF21" s="62">
        <f>'T8-EN'!CF21</f>
        <v>0</v>
      </c>
      <c r="CG21" s="62">
        <f>'T8-EN'!CG21</f>
        <v>0</v>
      </c>
    </row>
    <row r="22" spans="1:85" s="12" customFormat="1" ht="21" x14ac:dyDescent="0.2">
      <c r="A22" s="9" t="s">
        <v>24</v>
      </c>
      <c r="B22" s="152">
        <v>745.79767414999992</v>
      </c>
      <c r="C22" s="152">
        <v>779.67949444299995</v>
      </c>
      <c r="D22" s="152">
        <v>922.37961652399997</v>
      </c>
      <c r="E22" s="152">
        <v>1015.4690000000001</v>
      </c>
      <c r="F22" s="153">
        <f t="shared" si="2"/>
        <v>1191.3893840889998</v>
      </c>
      <c r="G22" s="153">
        <f t="shared" si="5"/>
        <v>1324.9411346889999</v>
      </c>
      <c r="H22" s="153">
        <f t="shared" si="4"/>
        <v>1619.5390454449998</v>
      </c>
      <c r="I22" s="153">
        <f t="shared" si="3"/>
        <v>1807.9630790409999</v>
      </c>
      <c r="J22" s="153">
        <f t="shared" si="0"/>
        <v>2135.1846556539999</v>
      </c>
      <c r="K22" s="153">
        <f t="shared" si="1"/>
        <v>1709.1274733770001</v>
      </c>
      <c r="L22" s="153"/>
      <c r="M22" s="153"/>
      <c r="N22" s="154">
        <v>1.395</v>
      </c>
      <c r="O22" s="152">
        <v>166.78810693599999</v>
      </c>
      <c r="P22" s="152">
        <v>83.508978495000008</v>
      </c>
      <c r="Q22" s="152">
        <v>83.586291385999999</v>
      </c>
      <c r="R22" s="152">
        <v>74.248787100000001</v>
      </c>
      <c r="S22" s="152">
        <v>75.678330189999997</v>
      </c>
      <c r="T22" s="152">
        <v>98.372356350000004</v>
      </c>
      <c r="U22" s="152">
        <v>77.420436929999994</v>
      </c>
      <c r="V22" s="152">
        <v>161.379612208</v>
      </c>
      <c r="W22" s="152">
        <v>80.354273060000011</v>
      </c>
      <c r="X22" s="152">
        <v>95.958232267</v>
      </c>
      <c r="Y22" s="155">
        <v>192.698979167</v>
      </c>
      <c r="Z22" s="152">
        <v>85.019089000000008</v>
      </c>
      <c r="AA22" s="152">
        <v>85.743022203999999</v>
      </c>
      <c r="AB22" s="152">
        <v>161.20854600000001</v>
      </c>
      <c r="AC22" s="152">
        <v>27.911193140999998</v>
      </c>
      <c r="AD22" s="152">
        <v>89.018410900000006</v>
      </c>
      <c r="AE22" s="152">
        <v>104.24965210799999</v>
      </c>
      <c r="AF22" s="152">
        <v>111.491611988</v>
      </c>
      <c r="AG22" s="152">
        <v>89.371852946000004</v>
      </c>
      <c r="AH22" s="152">
        <v>258.68521537499998</v>
      </c>
      <c r="AI22" s="152">
        <v>11.857035062000001</v>
      </c>
      <c r="AJ22" s="152">
        <v>124.41832464599999</v>
      </c>
      <c r="AK22" s="152">
        <v>175.96718131899999</v>
      </c>
      <c r="AL22" s="154">
        <v>94.581004000000007</v>
      </c>
      <c r="AM22" s="152">
        <v>116.377139898</v>
      </c>
      <c r="AN22" s="152">
        <v>100.71481299999999</v>
      </c>
      <c r="AO22" s="152">
        <v>130.345326591</v>
      </c>
      <c r="AP22" s="152">
        <v>109.653675252</v>
      </c>
      <c r="AQ22" s="152">
        <v>116.71080530500001</v>
      </c>
      <c r="AR22" s="152">
        <v>128.78318461000001</v>
      </c>
      <c r="AS22" s="152">
        <v>161.73257248800002</v>
      </c>
      <c r="AT22" s="152">
        <v>142.97867937999999</v>
      </c>
      <c r="AU22" s="152">
        <v>146.00409195999998</v>
      </c>
      <c r="AV22" s="152">
        <v>134.67563178699999</v>
      </c>
      <c r="AW22" s="155">
        <v>236.98212117400001</v>
      </c>
      <c r="AX22" s="154">
        <v>117.670332</v>
      </c>
      <c r="AY22" s="152">
        <v>131.001577</v>
      </c>
      <c r="AZ22" s="152">
        <v>261.98202426199998</v>
      </c>
      <c r="BA22" s="152">
        <v>31.375794179</v>
      </c>
      <c r="BB22" s="152">
        <v>133.451552658</v>
      </c>
      <c r="BC22" s="152">
        <v>136.06624306099999</v>
      </c>
      <c r="BD22" s="152">
        <v>186.82895611699999</v>
      </c>
      <c r="BE22" s="152">
        <v>147.428665701</v>
      </c>
      <c r="BF22" s="152">
        <v>133.30710843399999</v>
      </c>
      <c r="BG22" s="152">
        <v>200.78318678900001</v>
      </c>
      <c r="BH22" s="152">
        <v>145.89811159999999</v>
      </c>
      <c r="BI22" s="155">
        <v>182.16952724000001</v>
      </c>
      <c r="BJ22" s="156">
        <v>156.628613</v>
      </c>
      <c r="BK22" s="157">
        <v>156.78278075199998</v>
      </c>
      <c r="BL22" s="157">
        <v>146.888002</v>
      </c>
      <c r="BM22" s="157">
        <v>183.62127732799999</v>
      </c>
      <c r="BN22" s="157">
        <v>167.381327008</v>
      </c>
      <c r="BO22" s="157">
        <v>163.78690547999997</v>
      </c>
      <c r="BP22" s="157">
        <v>184.526549926</v>
      </c>
      <c r="BQ22" s="157">
        <v>242.20132985800001</v>
      </c>
      <c r="BR22" s="157">
        <v>171.12444151400001</v>
      </c>
      <c r="BS22" s="157">
        <v>190.936505619</v>
      </c>
      <c r="BT22" s="157">
        <v>157.334349398</v>
      </c>
      <c r="BU22" s="158">
        <v>213.97257377099999</v>
      </c>
      <c r="BV22" s="159">
        <v>165.20271</v>
      </c>
      <c r="BW22" s="159">
        <v>191.73029293799999</v>
      </c>
      <c r="BX22" s="159">
        <v>168.91251500000001</v>
      </c>
      <c r="BY22" s="61">
        <v>200.30715879499999</v>
      </c>
      <c r="BZ22" s="61">
        <v>173.25998000000001</v>
      </c>
      <c r="CA22" s="61">
        <v>185.75522377499999</v>
      </c>
      <c r="CB22" s="61">
        <v>211.05521931300001</v>
      </c>
      <c r="CC22" s="61">
        <v>243.404905676</v>
      </c>
      <c r="CD22" s="61">
        <v>169.49946788</v>
      </c>
      <c r="CE22" s="61">
        <f>'T8-EN'!CE22</f>
        <v>0</v>
      </c>
      <c r="CF22" s="61">
        <f>'T8-EN'!CF22</f>
        <v>0</v>
      </c>
      <c r="CG22" s="61">
        <f>'T8-EN'!CG22</f>
        <v>0</v>
      </c>
    </row>
    <row r="23" spans="1:85" s="12" customFormat="1" ht="21" x14ac:dyDescent="0.2">
      <c r="A23" s="9" t="s">
        <v>23</v>
      </c>
      <c r="B23" s="152">
        <v>472.77564124000003</v>
      </c>
      <c r="C23" s="152">
        <v>441.63242766900004</v>
      </c>
      <c r="D23" s="152">
        <v>548.5400856949999</v>
      </c>
      <c r="E23" s="152">
        <v>657.37099999999998</v>
      </c>
      <c r="F23" s="153">
        <f t="shared" si="2"/>
        <v>776.61149152400003</v>
      </c>
      <c r="G23" s="153">
        <f t="shared" si="5"/>
        <v>835.4510927550001</v>
      </c>
      <c r="H23" s="153">
        <f t="shared" si="4"/>
        <v>1037.3403827539998</v>
      </c>
      <c r="I23" s="153">
        <f t="shared" si="3"/>
        <v>1095.6086754149999</v>
      </c>
      <c r="J23" s="153">
        <f t="shared" si="0"/>
        <v>1376.325207479</v>
      </c>
      <c r="K23" s="153">
        <f t="shared" si="1"/>
        <v>972.21596168200006</v>
      </c>
      <c r="L23" s="153"/>
      <c r="M23" s="153"/>
      <c r="N23" s="154">
        <v>35.801669742999998</v>
      </c>
      <c r="O23" s="152">
        <v>85.786476827000001</v>
      </c>
      <c r="P23" s="152">
        <v>68.895939819999995</v>
      </c>
      <c r="Q23" s="152">
        <v>47.159553832999997</v>
      </c>
      <c r="R23" s="152">
        <v>42.998099709000002</v>
      </c>
      <c r="S23" s="152">
        <v>43.457911830999997</v>
      </c>
      <c r="T23" s="152">
        <v>45.368148834000003</v>
      </c>
      <c r="U23" s="152">
        <v>50.532262349</v>
      </c>
      <c r="V23" s="152">
        <v>44.387333724999998</v>
      </c>
      <c r="W23" s="152">
        <v>55.549604942999999</v>
      </c>
      <c r="X23" s="152">
        <v>44.893846836999998</v>
      </c>
      <c r="Y23" s="155">
        <v>211.78064307300002</v>
      </c>
      <c r="Z23" s="152">
        <v>99.094499310000003</v>
      </c>
      <c r="AA23" s="152">
        <v>42.152546852</v>
      </c>
      <c r="AB23" s="152">
        <v>48.533828586000006</v>
      </c>
      <c r="AC23" s="152">
        <v>56.334612196000002</v>
      </c>
      <c r="AD23" s="152">
        <v>50.905460257999998</v>
      </c>
      <c r="AE23" s="152">
        <v>64.830661281999994</v>
      </c>
      <c r="AF23" s="152">
        <v>52.538013900999999</v>
      </c>
      <c r="AG23" s="152">
        <v>59.528762446000002</v>
      </c>
      <c r="AH23" s="152">
        <v>57.982762068</v>
      </c>
      <c r="AI23" s="152">
        <v>58.632234353000001</v>
      </c>
      <c r="AJ23" s="152">
        <v>56.154415876000002</v>
      </c>
      <c r="AK23" s="152">
        <v>188.76329562700002</v>
      </c>
      <c r="AL23" s="154">
        <v>142.32889619100001</v>
      </c>
      <c r="AM23" s="152">
        <v>57.730020988999996</v>
      </c>
      <c r="AN23" s="152">
        <v>54.934464842000004</v>
      </c>
      <c r="AO23" s="152">
        <v>62.546400290999998</v>
      </c>
      <c r="AP23" s="152">
        <v>67.834812753000008</v>
      </c>
      <c r="AQ23" s="152">
        <v>68.970610570000005</v>
      </c>
      <c r="AR23" s="152">
        <v>63.685223112000003</v>
      </c>
      <c r="AS23" s="152">
        <v>73.376571691000009</v>
      </c>
      <c r="AT23" s="152">
        <v>70.950900802000007</v>
      </c>
      <c r="AU23" s="152">
        <v>69.264282367999996</v>
      </c>
      <c r="AV23" s="152">
        <v>87.577530018999994</v>
      </c>
      <c r="AW23" s="155">
        <v>218.14066912600001</v>
      </c>
      <c r="AX23" s="154">
        <v>58.367998264000001</v>
      </c>
      <c r="AY23" s="152">
        <v>166.49419253400001</v>
      </c>
      <c r="AZ23" s="152">
        <v>64.091351919999994</v>
      </c>
      <c r="BA23" s="152">
        <v>75.434220248000003</v>
      </c>
      <c r="BB23" s="152">
        <v>75.943277635000001</v>
      </c>
      <c r="BC23" s="152">
        <v>72.825611346000002</v>
      </c>
      <c r="BD23" s="152">
        <v>106.73327761900001</v>
      </c>
      <c r="BE23" s="152">
        <v>81.787816670999987</v>
      </c>
      <c r="BF23" s="152">
        <v>76.996895151000004</v>
      </c>
      <c r="BG23" s="152">
        <v>138.191340986</v>
      </c>
      <c r="BH23" s="152">
        <v>78.433535740000011</v>
      </c>
      <c r="BI23" s="155">
        <v>100.309157301</v>
      </c>
      <c r="BJ23" s="156">
        <v>191.05926539200001</v>
      </c>
      <c r="BK23" s="157">
        <v>89.668565491999999</v>
      </c>
      <c r="BL23" s="157">
        <v>79.520514560999999</v>
      </c>
      <c r="BM23" s="157">
        <v>85.386007377999988</v>
      </c>
      <c r="BN23" s="157">
        <v>92.61091586900001</v>
      </c>
      <c r="BO23" s="157">
        <v>106.70315644599999</v>
      </c>
      <c r="BP23" s="157">
        <v>118.76667625499999</v>
      </c>
      <c r="BQ23" s="157">
        <v>117.84262189500001</v>
      </c>
      <c r="BR23" s="157">
        <v>140.65512682599999</v>
      </c>
      <c r="BS23" s="157">
        <v>96.890269237999988</v>
      </c>
      <c r="BT23" s="157">
        <v>157.31177063000001</v>
      </c>
      <c r="BU23" s="158">
        <v>99.910317496999994</v>
      </c>
      <c r="BV23" s="159">
        <v>93.857126004000008</v>
      </c>
      <c r="BW23" s="159">
        <v>171.08454426099999</v>
      </c>
      <c r="BX23" s="159">
        <v>181.15021683500001</v>
      </c>
      <c r="BY23" s="61">
        <v>7.2889395000000006</v>
      </c>
      <c r="BZ23" s="61">
        <v>94.722138189999995</v>
      </c>
      <c r="CA23" s="61">
        <v>101.214124239</v>
      </c>
      <c r="CB23" s="61">
        <v>101.22337530899999</v>
      </c>
      <c r="CC23" s="61">
        <v>114.915417504</v>
      </c>
      <c r="CD23" s="61">
        <v>106.76007984</v>
      </c>
      <c r="CE23" s="61">
        <f>'T8-EN'!CE23</f>
        <v>0</v>
      </c>
      <c r="CF23" s="61">
        <f>'T8-EN'!CF23</f>
        <v>0</v>
      </c>
      <c r="CG23" s="61">
        <f>'T8-EN'!CG23</f>
        <v>0</v>
      </c>
    </row>
    <row r="24" spans="1:85" ht="21" x14ac:dyDescent="0.2">
      <c r="A24" s="9" t="s">
        <v>22</v>
      </c>
      <c r="B24" s="152">
        <v>31.726852788999995</v>
      </c>
      <c r="C24" s="152">
        <v>31.175041044</v>
      </c>
      <c r="D24" s="152">
        <v>38.062535686999993</v>
      </c>
      <c r="E24" s="152">
        <v>47.648851829999998</v>
      </c>
      <c r="F24" s="153">
        <f t="shared" si="2"/>
        <v>50.436020075000002</v>
      </c>
      <c r="G24" s="153">
        <f t="shared" si="5"/>
        <v>63.945846936999999</v>
      </c>
      <c r="H24" s="153">
        <f t="shared" si="4"/>
        <v>88.506220765999998</v>
      </c>
      <c r="I24" s="153">
        <f t="shared" si="3"/>
        <v>98.553455972999998</v>
      </c>
      <c r="J24" s="153">
        <f t="shared" si="0"/>
        <v>111.14219643999999</v>
      </c>
      <c r="K24" s="153">
        <f t="shared" si="1"/>
        <v>82.951367309000005</v>
      </c>
      <c r="L24" s="153"/>
      <c r="M24" s="153"/>
      <c r="N24" s="154">
        <v>0.12269896</v>
      </c>
      <c r="O24" s="152">
        <v>3.0954170369999998</v>
      </c>
      <c r="P24" s="152">
        <v>2.4788498690000007</v>
      </c>
      <c r="Q24" s="152">
        <v>2.4209763410000003</v>
      </c>
      <c r="R24" s="152">
        <v>2.3403239090000003</v>
      </c>
      <c r="S24" s="152">
        <v>2.4260462380000005</v>
      </c>
      <c r="T24" s="152">
        <v>3.6560793299999998</v>
      </c>
      <c r="U24" s="152">
        <v>3.6948418930000004</v>
      </c>
      <c r="V24" s="152">
        <v>2.5834033170000001</v>
      </c>
      <c r="W24" s="152">
        <v>3.1881543250000002</v>
      </c>
      <c r="X24" s="152">
        <v>3.6803061650000002</v>
      </c>
      <c r="Y24" s="155">
        <v>20.748922691000004</v>
      </c>
      <c r="Z24" s="152">
        <v>1.4445741700000001</v>
      </c>
      <c r="AA24" s="152">
        <v>1.9044794050000002</v>
      </c>
      <c r="AB24" s="152">
        <v>2.4608612120000002</v>
      </c>
      <c r="AC24" s="152">
        <v>2.8461121880000002</v>
      </c>
      <c r="AD24" s="152">
        <v>3.4893739749999999</v>
      </c>
      <c r="AE24" s="152">
        <v>3.1701488160000002</v>
      </c>
      <c r="AF24" s="152">
        <v>4.4842543099999999</v>
      </c>
      <c r="AG24" s="152">
        <v>4.4336429370000001</v>
      </c>
      <c r="AH24" s="152">
        <v>5.2699094869999996</v>
      </c>
      <c r="AI24" s="152">
        <v>2.7058083169999998</v>
      </c>
      <c r="AJ24" s="152">
        <v>5.709876317</v>
      </c>
      <c r="AK24" s="152">
        <v>26.026805802999998</v>
      </c>
      <c r="AL24" s="154">
        <v>2.6537936000000006</v>
      </c>
      <c r="AM24" s="152">
        <v>2.6056189999999999</v>
      </c>
      <c r="AN24" s="152">
        <v>3.5719737710000001</v>
      </c>
      <c r="AO24" s="152">
        <v>3.851325922</v>
      </c>
      <c r="AP24" s="152">
        <v>4.6140547329999997</v>
      </c>
      <c r="AQ24" s="152">
        <v>4.7622468729999987</v>
      </c>
      <c r="AR24" s="152">
        <v>7.0750653609999992</v>
      </c>
      <c r="AS24" s="152">
        <v>5.3894270290000001</v>
      </c>
      <c r="AT24" s="152">
        <v>7.2131222319999999</v>
      </c>
      <c r="AU24" s="152">
        <v>8.418394554999999</v>
      </c>
      <c r="AV24" s="152">
        <v>6.2508385450000006</v>
      </c>
      <c r="AW24" s="155">
        <v>32.100359144999999</v>
      </c>
      <c r="AX24" s="154">
        <v>3.3322161500000003</v>
      </c>
      <c r="AY24" s="152">
        <v>4.230452638</v>
      </c>
      <c r="AZ24" s="152">
        <v>5.4100208900000011</v>
      </c>
      <c r="BA24" s="152">
        <v>5.007417555</v>
      </c>
      <c r="BB24" s="152">
        <v>6.2068216879999998</v>
      </c>
      <c r="BC24" s="152">
        <v>7.5302130100000007</v>
      </c>
      <c r="BD24" s="152">
        <v>7.4887703379999992</v>
      </c>
      <c r="BE24" s="152">
        <v>9.370062793999999</v>
      </c>
      <c r="BF24" s="152">
        <v>7.2291344879999997</v>
      </c>
      <c r="BG24" s="152">
        <v>10.794580552000001</v>
      </c>
      <c r="BH24" s="152">
        <v>9.4246411410000004</v>
      </c>
      <c r="BI24" s="155">
        <v>22.529124728999999</v>
      </c>
      <c r="BJ24" s="156">
        <v>4.3102289600000008</v>
      </c>
      <c r="BK24" s="157">
        <v>5.2676154779999997</v>
      </c>
      <c r="BL24" s="157">
        <v>6.8425748359999998</v>
      </c>
      <c r="BM24" s="157">
        <v>4.9865166719999996</v>
      </c>
      <c r="BN24" s="157">
        <v>6.9110299949999998</v>
      </c>
      <c r="BO24" s="157">
        <v>9.5545653280000007</v>
      </c>
      <c r="BP24" s="157">
        <v>13.655906343</v>
      </c>
      <c r="BQ24" s="157">
        <v>11.543246805000001</v>
      </c>
      <c r="BR24" s="157">
        <v>9.3125384699999998</v>
      </c>
      <c r="BS24" s="157">
        <v>7.4399758499999997</v>
      </c>
      <c r="BT24" s="157">
        <v>12.056789951000001</v>
      </c>
      <c r="BU24" s="158">
        <v>19.261207751999997</v>
      </c>
      <c r="BV24" s="159">
        <v>5.3073690829999993</v>
      </c>
      <c r="BW24" s="159">
        <v>5.7943325579999998</v>
      </c>
      <c r="BX24" s="159">
        <v>7.3475200689999998</v>
      </c>
      <c r="BY24" s="61">
        <v>8.3112312490000004</v>
      </c>
      <c r="BZ24" s="61">
        <v>8.9049519329999995</v>
      </c>
      <c r="CA24" s="61">
        <v>9.0850484690000002</v>
      </c>
      <c r="CB24" s="61">
        <v>12.348474377000001</v>
      </c>
      <c r="CC24" s="61">
        <v>11.877854289</v>
      </c>
      <c r="CD24" s="61">
        <v>13.974585282</v>
      </c>
      <c r="CE24" s="61">
        <f>'T8-EN'!CE24</f>
        <v>0</v>
      </c>
      <c r="CF24" s="61">
        <f>'T8-EN'!CF24</f>
        <v>0</v>
      </c>
      <c r="CG24" s="61">
        <f>'T8-EN'!CG24</f>
        <v>0</v>
      </c>
    </row>
    <row r="25" spans="1:85" s="13" customFormat="1" ht="21.75" x14ac:dyDescent="0.2">
      <c r="A25" s="11" t="s">
        <v>21</v>
      </c>
      <c r="B25" s="136">
        <f>SUM(B26:B34)</f>
        <v>1778.9628041351498</v>
      </c>
      <c r="C25" s="136">
        <f>SUM(C26:C34)</f>
        <v>1866.4482977180003</v>
      </c>
      <c r="D25" s="136">
        <f>SUM(D26:D34)</f>
        <v>2292.8661736029999</v>
      </c>
      <c r="E25" s="136">
        <f>SUM(E26:E34)</f>
        <v>2611.6722410649995</v>
      </c>
      <c r="F25" s="136">
        <f t="shared" si="2"/>
        <v>2945.6569819679999</v>
      </c>
      <c r="G25" s="136">
        <f t="shared" si="5"/>
        <v>3372.9914750910002</v>
      </c>
      <c r="H25" s="136">
        <f t="shared" si="4"/>
        <v>4006.8895144970002</v>
      </c>
      <c r="I25" s="136">
        <f t="shared" si="3"/>
        <v>4471.4793373269995</v>
      </c>
      <c r="J25" s="136">
        <f t="shared" si="0"/>
        <v>5286.3894830460013</v>
      </c>
      <c r="K25" s="136">
        <f t="shared" si="1"/>
        <v>4206.6228699120002</v>
      </c>
      <c r="L25" s="136"/>
      <c r="M25" s="136"/>
      <c r="N25" s="147">
        <v>11.699739138</v>
      </c>
      <c r="O25" s="136">
        <v>228.808057217</v>
      </c>
      <c r="P25" s="136">
        <v>196.045818406</v>
      </c>
      <c r="Q25" s="136">
        <v>229.216819695</v>
      </c>
      <c r="R25" s="136">
        <v>180.942166249</v>
      </c>
      <c r="S25" s="136">
        <v>177.12988777600003</v>
      </c>
      <c r="T25" s="136">
        <v>279.50245484000004</v>
      </c>
      <c r="U25" s="136">
        <v>273.51339764400001</v>
      </c>
      <c r="V25" s="136">
        <v>187.99475829899998</v>
      </c>
      <c r="W25" s="136">
        <v>204.19452171899999</v>
      </c>
      <c r="X25" s="136">
        <v>301.30538169399995</v>
      </c>
      <c r="Y25" s="148">
        <v>675.30397929100002</v>
      </c>
      <c r="Z25" s="136">
        <v>111.960679391</v>
      </c>
      <c r="AA25" s="136">
        <v>147.01034010500001</v>
      </c>
      <c r="AB25" s="136">
        <v>193.37709837200003</v>
      </c>
      <c r="AC25" s="136">
        <v>175.98532597499999</v>
      </c>
      <c r="AD25" s="136">
        <v>174.22225006599999</v>
      </c>
      <c r="AE25" s="136">
        <v>248.93135343100002</v>
      </c>
      <c r="AF25" s="136">
        <v>242.69025143400003</v>
      </c>
      <c r="AG25" s="136">
        <v>417.92459725800001</v>
      </c>
      <c r="AH25" s="136">
        <v>281.36434510499993</v>
      </c>
      <c r="AI25" s="136">
        <v>179.49406836899999</v>
      </c>
      <c r="AJ25" s="136">
        <v>331.15805292499999</v>
      </c>
      <c r="AK25" s="136">
        <v>868.87311265999995</v>
      </c>
      <c r="AL25" s="160">
        <v>128.882535136</v>
      </c>
      <c r="AM25" s="161">
        <v>190.92266453300002</v>
      </c>
      <c r="AN25" s="161">
        <v>235.436480711</v>
      </c>
      <c r="AO25" s="161">
        <v>199.73697306400004</v>
      </c>
      <c r="AP25" s="161">
        <v>393.54280814300006</v>
      </c>
      <c r="AQ25" s="161">
        <v>444.31965201900005</v>
      </c>
      <c r="AR25" s="161">
        <v>317.89963994499999</v>
      </c>
      <c r="AS25" s="161">
        <v>306.38906275099998</v>
      </c>
      <c r="AT25" s="161">
        <v>286.995464906</v>
      </c>
      <c r="AU25" s="161">
        <v>444.86942389900003</v>
      </c>
      <c r="AV25" s="161">
        <v>295.38800755199998</v>
      </c>
      <c r="AW25" s="162">
        <v>762.50680183799989</v>
      </c>
      <c r="AX25" s="160">
        <v>172.07477309399999</v>
      </c>
      <c r="AY25" s="161">
        <v>219.33763414400005</v>
      </c>
      <c r="AZ25" s="161">
        <v>328.48585484900002</v>
      </c>
      <c r="BA25" s="161">
        <v>237.61352102099997</v>
      </c>
      <c r="BB25" s="161">
        <v>511.00602245999994</v>
      </c>
      <c r="BC25" s="161">
        <v>483.44877922899991</v>
      </c>
      <c r="BD25" s="161">
        <v>404.48888956700011</v>
      </c>
      <c r="BE25" s="161">
        <v>434.62396481400009</v>
      </c>
      <c r="BF25" s="161">
        <v>286.71817931199996</v>
      </c>
      <c r="BG25" s="161">
        <v>450.53409082699994</v>
      </c>
      <c r="BH25" s="161">
        <v>442.34869514099995</v>
      </c>
      <c r="BI25" s="162">
        <v>500.79893286899994</v>
      </c>
      <c r="BJ25" s="149">
        <v>200.26546325300001</v>
      </c>
      <c r="BK25" s="150">
        <v>284.77862994100002</v>
      </c>
      <c r="BL25" s="150">
        <v>453.27770332000011</v>
      </c>
      <c r="BM25" s="150">
        <v>310.10026158500006</v>
      </c>
      <c r="BN25" s="150">
        <v>648.93663170799994</v>
      </c>
      <c r="BO25" s="150">
        <v>512.62455265100004</v>
      </c>
      <c r="BP25" s="150">
        <v>565.39273196300019</v>
      </c>
      <c r="BQ25" s="150">
        <v>424.79407351999998</v>
      </c>
      <c r="BR25" s="150">
        <v>413.36588266499996</v>
      </c>
      <c r="BS25" s="150">
        <v>327.22974749599996</v>
      </c>
      <c r="BT25" s="150">
        <v>395.49266437900002</v>
      </c>
      <c r="BU25" s="151">
        <v>750.13114056500012</v>
      </c>
      <c r="BV25" s="146">
        <v>249.94381189100002</v>
      </c>
      <c r="BW25" s="146">
        <v>319.19192044800002</v>
      </c>
      <c r="BX25" s="146">
        <v>437.97486163899998</v>
      </c>
      <c r="BY25" s="62">
        <v>351.71179328100004</v>
      </c>
      <c r="BZ25" s="62">
        <v>649.79627693999987</v>
      </c>
      <c r="CA25" s="62">
        <v>586.99875740499999</v>
      </c>
      <c r="CB25" s="62">
        <v>455.37946734100007</v>
      </c>
      <c r="CC25" s="62">
        <v>587.31827108499988</v>
      </c>
      <c r="CD25" s="62">
        <v>568.30770988200015</v>
      </c>
      <c r="CE25" s="62">
        <f>'T8-EN'!CE25</f>
        <v>0</v>
      </c>
      <c r="CF25" s="62">
        <f>'T8-EN'!CF25</f>
        <v>0</v>
      </c>
      <c r="CG25" s="62">
        <f>'T8-EN'!CG25</f>
        <v>0</v>
      </c>
    </row>
    <row r="26" spans="1:85" s="12" customFormat="1" ht="21" x14ac:dyDescent="0.2">
      <c r="A26" s="9" t="s">
        <v>20</v>
      </c>
      <c r="B26" s="152">
        <v>39.664200511999994</v>
      </c>
      <c r="C26" s="152">
        <v>45.860316032000007</v>
      </c>
      <c r="D26" s="152">
        <v>56.755884255000005</v>
      </c>
      <c r="E26" s="152">
        <v>74.318759381999996</v>
      </c>
      <c r="F26" s="153">
        <f t="shared" si="2"/>
        <v>47.401435506999995</v>
      </c>
      <c r="G26" s="153">
        <f t="shared" si="5"/>
        <v>50.274764400000002</v>
      </c>
      <c r="H26" s="153">
        <f t="shared" si="4"/>
        <v>59.484899051000006</v>
      </c>
      <c r="I26" s="153">
        <f t="shared" si="3"/>
        <v>64.822497866000006</v>
      </c>
      <c r="J26" s="153">
        <f t="shared" si="0"/>
        <v>69.391378187000001</v>
      </c>
      <c r="K26" s="153">
        <f t="shared" si="1"/>
        <v>61.603179302000001</v>
      </c>
      <c r="L26" s="153"/>
      <c r="M26" s="153"/>
      <c r="N26" s="154">
        <v>1.1062102600000001</v>
      </c>
      <c r="O26" s="152">
        <v>1.5284149090000001</v>
      </c>
      <c r="P26" s="152">
        <v>1.698908273</v>
      </c>
      <c r="Q26" s="152">
        <v>7.6937026459999993</v>
      </c>
      <c r="R26" s="152">
        <v>7.6611942609999995</v>
      </c>
      <c r="S26" s="152">
        <v>1.806270582</v>
      </c>
      <c r="T26" s="152">
        <v>3.5850069219999998</v>
      </c>
      <c r="U26" s="152">
        <v>1.9814023350000001</v>
      </c>
      <c r="V26" s="152">
        <v>2.7943066520000004</v>
      </c>
      <c r="W26" s="152">
        <v>2.533407516</v>
      </c>
      <c r="X26" s="152">
        <v>5.077043604</v>
      </c>
      <c r="Y26" s="155">
        <v>9.9355675469999998</v>
      </c>
      <c r="Z26" s="152">
        <v>1.06951584</v>
      </c>
      <c r="AA26" s="152">
        <v>1.30766776</v>
      </c>
      <c r="AB26" s="152">
        <v>7.140300646</v>
      </c>
      <c r="AC26" s="152">
        <v>5.8247879000000005</v>
      </c>
      <c r="AD26" s="152">
        <v>6.3086317840000001</v>
      </c>
      <c r="AE26" s="152">
        <v>2.6337652459999998</v>
      </c>
      <c r="AF26" s="152">
        <v>2.3767220390000001</v>
      </c>
      <c r="AG26" s="152">
        <v>3.4655572399999999</v>
      </c>
      <c r="AH26" s="152">
        <v>2.6452515790000004</v>
      </c>
      <c r="AI26" s="152">
        <v>2.1462269090000001</v>
      </c>
      <c r="AJ26" s="152">
        <v>2.476625286</v>
      </c>
      <c r="AK26" s="152">
        <v>12.879712171</v>
      </c>
      <c r="AL26" s="154">
        <v>1.3815866000000001</v>
      </c>
      <c r="AM26" s="152">
        <v>1.8981019100000001</v>
      </c>
      <c r="AN26" s="152">
        <v>6.0803629429999999</v>
      </c>
      <c r="AO26" s="152">
        <v>6.2125632509999997</v>
      </c>
      <c r="AP26" s="152">
        <v>3.3877038980000003</v>
      </c>
      <c r="AQ26" s="152">
        <v>5.8970180250000004</v>
      </c>
      <c r="AR26" s="152">
        <v>3.3205407610000002</v>
      </c>
      <c r="AS26" s="152">
        <v>3.8304772950000001</v>
      </c>
      <c r="AT26" s="152">
        <v>5.4056927530000003</v>
      </c>
      <c r="AU26" s="152">
        <v>3.1624855969999999</v>
      </c>
      <c r="AV26" s="152">
        <v>5.7952691889999999</v>
      </c>
      <c r="AW26" s="155">
        <v>13.113096829</v>
      </c>
      <c r="AX26" s="154">
        <v>1.7287736</v>
      </c>
      <c r="AY26" s="152">
        <v>2.4114702400000003</v>
      </c>
      <c r="AZ26" s="152">
        <v>2.9588430039999998</v>
      </c>
      <c r="BA26" s="152">
        <v>3.6523936269999999</v>
      </c>
      <c r="BB26" s="152">
        <v>10.718897006999999</v>
      </c>
      <c r="BC26" s="152">
        <v>9.5072247890000003</v>
      </c>
      <c r="BD26" s="152">
        <v>8.21340498</v>
      </c>
      <c r="BE26" s="152">
        <v>4.639726381</v>
      </c>
      <c r="BF26" s="152">
        <v>3.024415582</v>
      </c>
      <c r="BG26" s="152">
        <v>4.0155432040000001</v>
      </c>
      <c r="BH26" s="152">
        <v>6.6065506560000005</v>
      </c>
      <c r="BI26" s="155">
        <v>7.3452547959999999</v>
      </c>
      <c r="BJ26" s="156">
        <v>2.3886459599999998</v>
      </c>
      <c r="BK26" s="157">
        <v>3.0668880160000001</v>
      </c>
      <c r="BL26" s="157">
        <v>6.6118659649999998</v>
      </c>
      <c r="BM26" s="157">
        <v>10.678958003</v>
      </c>
      <c r="BN26" s="157">
        <v>8.2369573200000001</v>
      </c>
      <c r="BO26" s="157">
        <v>5.6230775590000004</v>
      </c>
      <c r="BP26" s="157">
        <v>5.8502656909999997</v>
      </c>
      <c r="BQ26" s="157">
        <v>4.272687769</v>
      </c>
      <c r="BR26" s="157">
        <v>6.8707579349999994</v>
      </c>
      <c r="BS26" s="157">
        <v>3.6832333020000001</v>
      </c>
      <c r="BT26" s="157">
        <v>5.3226084369999995</v>
      </c>
      <c r="BU26" s="158">
        <v>6.7854322300000005</v>
      </c>
      <c r="BV26" s="159">
        <v>2.7069468880000001</v>
      </c>
      <c r="BW26" s="159">
        <v>6.0662844699999994</v>
      </c>
      <c r="BX26" s="159">
        <v>12.179346371999999</v>
      </c>
      <c r="BY26" s="61">
        <v>3.3890679050000001</v>
      </c>
      <c r="BZ26" s="61">
        <v>9.7778252649999988</v>
      </c>
      <c r="CA26" s="61">
        <v>5.3854718469999998</v>
      </c>
      <c r="CB26" s="61">
        <v>6.6673612000000002</v>
      </c>
      <c r="CC26" s="61">
        <v>8.2899061459999999</v>
      </c>
      <c r="CD26" s="61">
        <v>7.1409692089999997</v>
      </c>
      <c r="CE26" s="61">
        <f>'T8-EN'!CE26</f>
        <v>0</v>
      </c>
      <c r="CF26" s="61">
        <f>'T8-EN'!CF26</f>
        <v>0</v>
      </c>
      <c r="CG26" s="61">
        <f>'T8-EN'!CG26</f>
        <v>0</v>
      </c>
    </row>
    <row r="27" spans="1:85" s="12" customFormat="1" ht="21" x14ac:dyDescent="0.2">
      <c r="A27" s="9" t="s">
        <v>19</v>
      </c>
      <c r="B27" s="152">
        <v>614.85460176305878</v>
      </c>
      <c r="C27" s="152">
        <v>654.03990414300006</v>
      </c>
      <c r="D27" s="152">
        <v>777.93392150599993</v>
      </c>
      <c r="E27" s="152">
        <v>853.82903312999997</v>
      </c>
      <c r="F27" s="153">
        <f t="shared" si="2"/>
        <v>825.19989043299995</v>
      </c>
      <c r="G27" s="153">
        <f t="shared" si="5"/>
        <v>959.76964915100007</v>
      </c>
      <c r="H27" s="153">
        <f t="shared" si="4"/>
        <v>1050.1316018949999</v>
      </c>
      <c r="I27" s="153">
        <f t="shared" si="3"/>
        <v>1067.6938996460001</v>
      </c>
      <c r="J27" s="153">
        <f t="shared" si="0"/>
        <v>1214.1065412299997</v>
      </c>
      <c r="K27" s="153">
        <f t="shared" si="1"/>
        <v>1014.6493961580001</v>
      </c>
      <c r="L27" s="153"/>
      <c r="M27" s="153"/>
      <c r="N27" s="154">
        <v>2.55080616</v>
      </c>
      <c r="O27" s="152">
        <v>21.264811559999998</v>
      </c>
      <c r="P27" s="152">
        <v>33.449385562000003</v>
      </c>
      <c r="Q27" s="152">
        <v>30.186642788</v>
      </c>
      <c r="R27" s="152">
        <v>24.189883844000001</v>
      </c>
      <c r="S27" s="152">
        <v>27.059394488000002</v>
      </c>
      <c r="T27" s="152">
        <v>125.85908528100001</v>
      </c>
      <c r="U27" s="152">
        <v>120.013915879</v>
      </c>
      <c r="V27" s="152">
        <v>34.274884664999995</v>
      </c>
      <c r="W27" s="152">
        <v>30.713678884</v>
      </c>
      <c r="X27" s="152">
        <v>138.26447195899999</v>
      </c>
      <c r="Y27" s="155">
        <v>237.372929363</v>
      </c>
      <c r="Z27" s="152">
        <v>12.267179</v>
      </c>
      <c r="AA27" s="152">
        <v>14.325757952</v>
      </c>
      <c r="AB27" s="152">
        <v>24.399276089000001</v>
      </c>
      <c r="AC27" s="152">
        <v>29.691449278</v>
      </c>
      <c r="AD27" s="152">
        <v>24.321645154000002</v>
      </c>
      <c r="AE27" s="152">
        <v>48.166375135999999</v>
      </c>
      <c r="AF27" s="152">
        <v>40.073588274000002</v>
      </c>
      <c r="AG27" s="152">
        <v>232.33689877800001</v>
      </c>
      <c r="AH27" s="152">
        <v>59.326425073999999</v>
      </c>
      <c r="AI27" s="152">
        <v>31.047685388999998</v>
      </c>
      <c r="AJ27" s="152">
        <v>143.23891124099998</v>
      </c>
      <c r="AK27" s="152">
        <v>300.57445778599998</v>
      </c>
      <c r="AL27" s="154">
        <v>14.97420178</v>
      </c>
      <c r="AM27" s="152">
        <v>18.754019554999999</v>
      </c>
      <c r="AN27" s="152">
        <v>32.330582212000003</v>
      </c>
      <c r="AO27" s="152">
        <v>43.502003745000003</v>
      </c>
      <c r="AP27" s="152">
        <v>142.23671492400001</v>
      </c>
      <c r="AQ27" s="152">
        <v>154.198026056</v>
      </c>
      <c r="AR27" s="152">
        <v>51.856609378999998</v>
      </c>
      <c r="AS27" s="152">
        <v>60.521196205000003</v>
      </c>
      <c r="AT27" s="152">
        <v>42.767213322000003</v>
      </c>
      <c r="AU27" s="152">
        <v>227.83749942200001</v>
      </c>
      <c r="AV27" s="152">
        <v>54.093249466000003</v>
      </c>
      <c r="AW27" s="155">
        <v>207.06028582900001</v>
      </c>
      <c r="AX27" s="154">
        <v>19.655435600000001</v>
      </c>
      <c r="AY27" s="152">
        <v>30.63197679</v>
      </c>
      <c r="AZ27" s="152">
        <v>42.835569681000003</v>
      </c>
      <c r="BA27" s="152">
        <v>39.690680313999998</v>
      </c>
      <c r="BB27" s="152">
        <v>175.04019215899999</v>
      </c>
      <c r="BC27" s="152">
        <v>165.74367018799998</v>
      </c>
      <c r="BD27" s="152">
        <v>88.244130923</v>
      </c>
      <c r="BE27" s="152">
        <v>60.641016518999997</v>
      </c>
      <c r="BF27" s="152">
        <v>48.280485448</v>
      </c>
      <c r="BG27" s="152">
        <v>173.50441028499998</v>
      </c>
      <c r="BH27" s="152">
        <v>140.37135285799999</v>
      </c>
      <c r="BI27" s="155">
        <v>83.054978880999997</v>
      </c>
      <c r="BJ27" s="156">
        <v>24.356009165</v>
      </c>
      <c r="BK27" s="157">
        <v>35.739336606999998</v>
      </c>
      <c r="BL27" s="157">
        <v>77.274523188000003</v>
      </c>
      <c r="BM27" s="157">
        <v>46.897900878000002</v>
      </c>
      <c r="BN27" s="157">
        <v>293.46977182899997</v>
      </c>
      <c r="BO27" s="157">
        <v>136.150928158</v>
      </c>
      <c r="BP27" s="157">
        <v>168.628950328</v>
      </c>
      <c r="BQ27" s="157">
        <v>66.005429589000002</v>
      </c>
      <c r="BR27" s="157">
        <v>57.875319624999996</v>
      </c>
      <c r="BS27" s="157">
        <v>52.513625870000006</v>
      </c>
      <c r="BT27" s="157">
        <v>99.950445850000008</v>
      </c>
      <c r="BU27" s="158">
        <v>155.244300143</v>
      </c>
      <c r="BV27" s="159">
        <v>32.093388180000005</v>
      </c>
      <c r="BW27" s="159">
        <v>40.002166928000001</v>
      </c>
      <c r="BX27" s="159">
        <v>101.72533756099999</v>
      </c>
      <c r="BY27" s="61">
        <v>55.905906510999998</v>
      </c>
      <c r="BZ27" s="61">
        <v>321.08196878400003</v>
      </c>
      <c r="CA27" s="61">
        <v>52.666803030000004</v>
      </c>
      <c r="CB27" s="61">
        <v>83.899271980000009</v>
      </c>
      <c r="CC27" s="61">
        <v>145.34146809800001</v>
      </c>
      <c r="CD27" s="61">
        <v>181.93308508600001</v>
      </c>
      <c r="CE27" s="61">
        <f>'T8-EN'!CE27</f>
        <v>0</v>
      </c>
      <c r="CF27" s="61">
        <f>'T8-EN'!CF27</f>
        <v>0</v>
      </c>
      <c r="CG27" s="61">
        <f>'T8-EN'!CG27</f>
        <v>0</v>
      </c>
    </row>
    <row r="28" spans="1:85" ht="21" x14ac:dyDescent="0.2">
      <c r="A28" s="9" t="s">
        <v>18</v>
      </c>
      <c r="B28" s="152">
        <v>732.0380280920001</v>
      </c>
      <c r="C28" s="152">
        <v>738.33447075700008</v>
      </c>
      <c r="D28" s="152">
        <v>906.65753337800004</v>
      </c>
      <c r="E28" s="152">
        <v>1056.556729099</v>
      </c>
      <c r="F28" s="153">
        <f t="shared" si="2"/>
        <v>1296.8655936210002</v>
      </c>
      <c r="G28" s="153">
        <f t="shared" si="5"/>
        <v>1493.1010331760001</v>
      </c>
      <c r="H28" s="153">
        <f t="shared" si="4"/>
        <v>1851.1354476399999</v>
      </c>
      <c r="I28" s="153">
        <f t="shared" si="3"/>
        <v>2164.0987297399997</v>
      </c>
      <c r="J28" s="153">
        <f t="shared" si="0"/>
        <v>2488.2782059329998</v>
      </c>
      <c r="K28" s="153">
        <f t="shared" si="1"/>
        <v>1981.3564431049999</v>
      </c>
      <c r="L28" s="153"/>
      <c r="M28" s="153"/>
      <c r="N28" s="154">
        <v>7.7179746479999993</v>
      </c>
      <c r="O28" s="152">
        <v>141.31377333600003</v>
      </c>
      <c r="P28" s="152">
        <v>88.457179630999988</v>
      </c>
      <c r="Q28" s="152">
        <v>138.21749292000001</v>
      </c>
      <c r="R28" s="152">
        <v>94.881304298999993</v>
      </c>
      <c r="S28" s="152">
        <v>89.64571555900001</v>
      </c>
      <c r="T28" s="152">
        <v>92.154136328000007</v>
      </c>
      <c r="U28" s="152">
        <v>95.23483447800001</v>
      </c>
      <c r="V28" s="152">
        <v>76.255679822999994</v>
      </c>
      <c r="W28" s="152">
        <v>104.200495725</v>
      </c>
      <c r="X28" s="152">
        <v>95.481104807999998</v>
      </c>
      <c r="Y28" s="155">
        <v>273.30590206599999</v>
      </c>
      <c r="Z28" s="152">
        <v>58.852709079</v>
      </c>
      <c r="AA28" s="152">
        <v>73.412789501999981</v>
      </c>
      <c r="AB28" s="152">
        <v>91.640600490000011</v>
      </c>
      <c r="AC28" s="152">
        <v>97.249246587999991</v>
      </c>
      <c r="AD28" s="152">
        <v>84.330290525999999</v>
      </c>
      <c r="AE28" s="152">
        <v>132.892585035</v>
      </c>
      <c r="AF28" s="152">
        <v>129.89849633099999</v>
      </c>
      <c r="AG28" s="152">
        <v>102.624374566</v>
      </c>
      <c r="AH28" s="152">
        <v>124.16319354599999</v>
      </c>
      <c r="AI28" s="152">
        <v>98.143548414000009</v>
      </c>
      <c r="AJ28" s="152">
        <v>100.62351852</v>
      </c>
      <c r="AK28" s="152">
        <v>399.26968057899995</v>
      </c>
      <c r="AL28" s="154">
        <v>63.675669259999999</v>
      </c>
      <c r="AM28" s="152">
        <v>110.987200278</v>
      </c>
      <c r="AN28" s="152">
        <v>106.27946226300001</v>
      </c>
      <c r="AO28" s="152">
        <v>107.95522355700002</v>
      </c>
      <c r="AP28" s="152">
        <v>172.70247653400003</v>
      </c>
      <c r="AQ28" s="152">
        <v>200.66551137100001</v>
      </c>
      <c r="AR28" s="152">
        <v>177.897947593</v>
      </c>
      <c r="AS28" s="152">
        <v>156.46443782399999</v>
      </c>
      <c r="AT28" s="152">
        <v>146.76133390500001</v>
      </c>
      <c r="AU28" s="152">
        <v>125.60727012300001</v>
      </c>
      <c r="AV28" s="152">
        <v>141.604294291</v>
      </c>
      <c r="AW28" s="155">
        <v>340.534620641</v>
      </c>
      <c r="AX28" s="154">
        <v>89.295394744999996</v>
      </c>
      <c r="AY28" s="152">
        <v>114.060724689</v>
      </c>
      <c r="AZ28" s="152">
        <v>172.06086938999999</v>
      </c>
      <c r="BA28" s="152">
        <v>142.23426860499998</v>
      </c>
      <c r="BB28" s="152">
        <v>225.416065473</v>
      </c>
      <c r="BC28" s="152">
        <v>218.83431511899997</v>
      </c>
      <c r="BD28" s="152">
        <v>202.32761509200003</v>
      </c>
      <c r="BE28" s="152">
        <v>209.01805499900001</v>
      </c>
      <c r="BF28" s="152">
        <v>161.00650757899996</v>
      </c>
      <c r="BG28" s="152">
        <v>151.22219284099998</v>
      </c>
      <c r="BH28" s="152">
        <v>187.45539778499997</v>
      </c>
      <c r="BI28" s="155">
        <v>291.16732342299991</v>
      </c>
      <c r="BJ28" s="156">
        <v>108.668122221</v>
      </c>
      <c r="BK28" s="157">
        <v>147.38420029899999</v>
      </c>
      <c r="BL28" s="157">
        <v>194.20282612299999</v>
      </c>
      <c r="BM28" s="157">
        <v>179.34782395300002</v>
      </c>
      <c r="BN28" s="157">
        <v>216.16501686000001</v>
      </c>
      <c r="BO28" s="157">
        <v>258.71982692199998</v>
      </c>
      <c r="BP28" s="157">
        <v>261.84770460300001</v>
      </c>
      <c r="BQ28" s="157">
        <v>221.51169086299998</v>
      </c>
      <c r="BR28" s="157">
        <v>201.18820611999999</v>
      </c>
      <c r="BS28" s="157">
        <v>175.20133807400001</v>
      </c>
      <c r="BT28" s="157">
        <v>180.985001291</v>
      </c>
      <c r="BU28" s="158">
        <v>343.05644860399997</v>
      </c>
      <c r="BV28" s="159">
        <v>127.72109857800001</v>
      </c>
      <c r="BW28" s="159">
        <v>177.98106900999997</v>
      </c>
      <c r="BX28" s="159">
        <v>178.54965400700002</v>
      </c>
      <c r="BY28" s="61">
        <v>204.60734135599998</v>
      </c>
      <c r="BZ28" s="61">
        <v>200.96848512100001</v>
      </c>
      <c r="CA28" s="61">
        <v>290.96144976699998</v>
      </c>
      <c r="CB28" s="61">
        <v>282.03166136300007</v>
      </c>
      <c r="CC28" s="61">
        <v>284.70695264199998</v>
      </c>
      <c r="CD28" s="61">
        <v>233.828731261</v>
      </c>
      <c r="CE28" s="61">
        <f>'T8-EN'!CE28</f>
        <v>0</v>
      </c>
      <c r="CF28" s="61">
        <f>'T8-EN'!CF28</f>
        <v>0</v>
      </c>
      <c r="CG28" s="61">
        <f>'T8-EN'!CG28</f>
        <v>0</v>
      </c>
    </row>
    <row r="29" spans="1:85" ht="21" x14ac:dyDescent="0.2">
      <c r="A29" s="9" t="s">
        <v>17</v>
      </c>
      <c r="B29" s="152">
        <v>26.541033902999999</v>
      </c>
      <c r="C29" s="152">
        <v>27.577746723999997</v>
      </c>
      <c r="D29" s="152">
        <v>37.045806005999999</v>
      </c>
      <c r="E29" s="152">
        <v>41.346983516999998</v>
      </c>
      <c r="F29" s="153">
        <f t="shared" si="2"/>
        <v>48.042149258999999</v>
      </c>
      <c r="G29" s="153">
        <f t="shared" si="5"/>
        <v>52.263191698999997</v>
      </c>
      <c r="H29" s="153">
        <f t="shared" si="4"/>
        <v>64.293099334000004</v>
      </c>
      <c r="I29" s="153">
        <f t="shared" si="3"/>
        <v>87.708564052</v>
      </c>
      <c r="J29" s="153">
        <f t="shared" si="0"/>
        <v>204.19843634900002</v>
      </c>
      <c r="K29" s="153">
        <f t="shared" si="1"/>
        <v>137.89424544800002</v>
      </c>
      <c r="L29" s="153"/>
      <c r="M29" s="153"/>
      <c r="N29" s="154">
        <v>9.9824199999999988E-3</v>
      </c>
      <c r="O29" s="152">
        <v>3.4553806389999999</v>
      </c>
      <c r="P29" s="152">
        <v>2.4424189590000003</v>
      </c>
      <c r="Q29" s="152">
        <v>3.8758535250000001</v>
      </c>
      <c r="R29" s="152">
        <v>2.6979629620000001</v>
      </c>
      <c r="S29" s="152">
        <v>3.798248423</v>
      </c>
      <c r="T29" s="152">
        <v>3.8849076829999998</v>
      </c>
      <c r="U29" s="152">
        <v>2.8802056429999996</v>
      </c>
      <c r="V29" s="152">
        <v>5.2554283249999996</v>
      </c>
      <c r="W29" s="152">
        <v>3.9962974490000001</v>
      </c>
      <c r="X29" s="152">
        <v>2.7591477380000002</v>
      </c>
      <c r="Y29" s="155">
        <v>12.986315492999999</v>
      </c>
      <c r="Z29" s="152">
        <v>1.3732918299999999</v>
      </c>
      <c r="AA29" s="152">
        <v>1.69372754</v>
      </c>
      <c r="AB29" s="152">
        <v>2.5453738699999997</v>
      </c>
      <c r="AC29" s="152">
        <v>2.2506631100000001</v>
      </c>
      <c r="AD29" s="152">
        <v>3.196811904</v>
      </c>
      <c r="AE29" s="152">
        <v>4.5193219789999999</v>
      </c>
      <c r="AF29" s="152">
        <v>5.6609203360000002</v>
      </c>
      <c r="AG29" s="152">
        <v>4.4981627570000002</v>
      </c>
      <c r="AH29" s="152">
        <v>5.6247956100000005</v>
      </c>
      <c r="AI29" s="152">
        <v>3.0470459000000001</v>
      </c>
      <c r="AJ29" s="152">
        <v>4.6110625299999999</v>
      </c>
      <c r="AK29" s="152">
        <v>13.242014332999998</v>
      </c>
      <c r="AL29" s="154">
        <v>1.91921002</v>
      </c>
      <c r="AM29" s="152">
        <v>2.10275364</v>
      </c>
      <c r="AN29" s="152">
        <v>2.2867414950000002</v>
      </c>
      <c r="AO29" s="152">
        <v>3.3350412839999999</v>
      </c>
      <c r="AP29" s="152">
        <v>3.5012556669999997</v>
      </c>
      <c r="AQ29" s="152">
        <v>4.8163702830000004</v>
      </c>
      <c r="AR29" s="152">
        <v>4.3963930330000007</v>
      </c>
      <c r="AS29" s="152">
        <v>6.3474543099999998</v>
      </c>
      <c r="AT29" s="152">
        <v>3.8767467889999998</v>
      </c>
      <c r="AU29" s="152">
        <v>5.227962658</v>
      </c>
      <c r="AV29" s="152">
        <v>6.5514240780000002</v>
      </c>
      <c r="AW29" s="155">
        <v>19.931746077</v>
      </c>
      <c r="AX29" s="154">
        <v>2.2751991</v>
      </c>
      <c r="AY29" s="152">
        <v>2.777029819</v>
      </c>
      <c r="AZ29" s="152">
        <v>3.1798607990000001</v>
      </c>
      <c r="BA29" s="152">
        <v>3.00401301</v>
      </c>
      <c r="BB29" s="152">
        <v>5.21370325</v>
      </c>
      <c r="BC29" s="152">
        <v>5.1021315769999998</v>
      </c>
      <c r="BD29" s="152">
        <v>7.7283666219999994</v>
      </c>
      <c r="BE29" s="152">
        <v>28.357584150999998</v>
      </c>
      <c r="BF29" s="152">
        <v>5.6057961800000005</v>
      </c>
      <c r="BG29" s="152">
        <v>8.7396441300000003</v>
      </c>
      <c r="BH29" s="152">
        <v>5.5432302980000001</v>
      </c>
      <c r="BI29" s="155">
        <v>10.182005116000001</v>
      </c>
      <c r="BJ29" s="156">
        <v>3.0298018600000001</v>
      </c>
      <c r="BK29" s="157">
        <v>11.617653169999999</v>
      </c>
      <c r="BL29" s="157">
        <v>39.647720995</v>
      </c>
      <c r="BM29" s="157">
        <v>8.7661072440000005</v>
      </c>
      <c r="BN29" s="157">
        <v>23.655138105000002</v>
      </c>
      <c r="BO29" s="157">
        <v>8.5640193199999999</v>
      </c>
      <c r="BP29" s="157">
        <v>9.0064307140000004</v>
      </c>
      <c r="BQ29" s="157">
        <v>29.701058678000003</v>
      </c>
      <c r="BR29" s="157">
        <v>17.316065717000001</v>
      </c>
      <c r="BS29" s="157">
        <v>26.560600010999998</v>
      </c>
      <c r="BT29" s="157">
        <v>16.643260680000001</v>
      </c>
      <c r="BU29" s="158">
        <v>9.6905798549999993</v>
      </c>
      <c r="BV29" s="159">
        <v>3.2345176179999999</v>
      </c>
      <c r="BW29" s="159">
        <v>4.0554282700000002</v>
      </c>
      <c r="BX29" s="159">
        <v>7.2345555409999998</v>
      </c>
      <c r="BY29" s="61">
        <v>4.707917986</v>
      </c>
      <c r="BZ29" s="61">
        <v>10.456925233</v>
      </c>
      <c r="CA29" s="61">
        <v>43.481431219000001</v>
      </c>
      <c r="CB29" s="61">
        <v>30.020873982000001</v>
      </c>
      <c r="CC29" s="61">
        <v>10.917199714000001</v>
      </c>
      <c r="CD29" s="61">
        <v>23.785395885000003</v>
      </c>
      <c r="CE29" s="61">
        <f>'T8-EN'!CE29</f>
        <v>0</v>
      </c>
      <c r="CF29" s="61">
        <f>'T8-EN'!CF29</f>
        <v>0</v>
      </c>
      <c r="CG29" s="61">
        <f>'T8-EN'!CG29</f>
        <v>0</v>
      </c>
    </row>
    <row r="30" spans="1:85" ht="21" x14ac:dyDescent="0.2">
      <c r="A30" s="9" t="s">
        <v>16</v>
      </c>
      <c r="B30" s="152">
        <v>19.105935759000001</v>
      </c>
      <c r="C30" s="152">
        <v>21.259336860999998</v>
      </c>
      <c r="D30" s="152">
        <v>24.260085141000005</v>
      </c>
      <c r="E30" s="152">
        <v>27.413734587</v>
      </c>
      <c r="F30" s="153">
        <f t="shared" si="2"/>
        <v>34.321658990000003</v>
      </c>
      <c r="G30" s="153">
        <f t="shared" si="5"/>
        <v>39.400195590999999</v>
      </c>
      <c r="H30" s="153">
        <f t="shared" si="4"/>
        <v>49.581451270999999</v>
      </c>
      <c r="I30" s="153">
        <f t="shared" si="3"/>
        <v>58.969947396999999</v>
      </c>
      <c r="J30" s="153">
        <f t="shared" si="0"/>
        <v>78.631508116999996</v>
      </c>
      <c r="K30" s="153">
        <f t="shared" si="1"/>
        <v>49.636817416999996</v>
      </c>
      <c r="L30" s="153"/>
      <c r="M30" s="153"/>
      <c r="N30" s="154">
        <v>1.183792E-2</v>
      </c>
      <c r="O30" s="152">
        <v>2.3940142529999999</v>
      </c>
      <c r="P30" s="152">
        <v>1.637607423</v>
      </c>
      <c r="Q30" s="152">
        <v>1.7892219219999999</v>
      </c>
      <c r="R30" s="152">
        <v>1.9366269170000001</v>
      </c>
      <c r="S30" s="152">
        <v>1.9312296919999998</v>
      </c>
      <c r="T30" s="152">
        <v>1.8067140289999999</v>
      </c>
      <c r="U30" s="152">
        <v>3.2747704689999999</v>
      </c>
      <c r="V30" s="152">
        <v>3.8496655039999998</v>
      </c>
      <c r="W30" s="152">
        <v>2.4305383109999998</v>
      </c>
      <c r="X30" s="152">
        <v>2.3544280480000004</v>
      </c>
      <c r="Y30" s="155">
        <v>10.905004502000001</v>
      </c>
      <c r="Z30" s="152">
        <v>0.89340308000000002</v>
      </c>
      <c r="AA30" s="152">
        <v>0.98779470400000002</v>
      </c>
      <c r="AB30" s="152">
        <v>2.7481590169999999</v>
      </c>
      <c r="AC30" s="152">
        <v>1.958503163</v>
      </c>
      <c r="AD30" s="152">
        <v>1.764909611</v>
      </c>
      <c r="AE30" s="152">
        <v>2.2997255509999999</v>
      </c>
      <c r="AF30" s="152">
        <v>2.4282151359999999</v>
      </c>
      <c r="AG30" s="152">
        <v>2.6922022459999999</v>
      </c>
      <c r="AH30" s="152">
        <v>3.7156553419999998</v>
      </c>
      <c r="AI30" s="152">
        <v>1.3438210019999999</v>
      </c>
      <c r="AJ30" s="152">
        <v>2.3916681349999998</v>
      </c>
      <c r="AK30" s="152">
        <v>16.176138603999998</v>
      </c>
      <c r="AL30" s="154">
        <v>1.1406852349999999</v>
      </c>
      <c r="AM30" s="152">
        <v>1.26453518</v>
      </c>
      <c r="AN30" s="152">
        <v>1.673769227</v>
      </c>
      <c r="AO30" s="152">
        <v>2.557625303</v>
      </c>
      <c r="AP30" s="152">
        <v>2.8144192050000001</v>
      </c>
      <c r="AQ30" s="152">
        <v>3.0145641730000001</v>
      </c>
      <c r="AR30" s="152">
        <v>5.0842816540000006</v>
      </c>
      <c r="AS30" s="152">
        <v>3.1622873939999998</v>
      </c>
      <c r="AT30" s="152">
        <v>5.1099137179999996</v>
      </c>
      <c r="AU30" s="152">
        <v>4.9747414930000007</v>
      </c>
      <c r="AV30" s="152">
        <v>2.8413982139999998</v>
      </c>
      <c r="AW30" s="155">
        <v>15.943230475</v>
      </c>
      <c r="AX30" s="154">
        <v>1.3693347</v>
      </c>
      <c r="AY30" s="152">
        <v>1.8617934379999999</v>
      </c>
      <c r="AZ30" s="152">
        <v>2.4438534060000001</v>
      </c>
      <c r="BA30" s="152">
        <v>2.2263103310000001</v>
      </c>
      <c r="BB30" s="152">
        <v>3.5174498819999998</v>
      </c>
      <c r="BC30" s="152">
        <v>4.5729729420000007</v>
      </c>
      <c r="BD30" s="152">
        <v>7.8354199710000003</v>
      </c>
      <c r="BE30" s="152">
        <v>6.2935564150000003</v>
      </c>
      <c r="BF30" s="152">
        <v>4.6138011570000002</v>
      </c>
      <c r="BG30" s="152">
        <v>8.0009802089999997</v>
      </c>
      <c r="BH30" s="152">
        <v>7.1340218370000006</v>
      </c>
      <c r="BI30" s="155">
        <v>9.100453109</v>
      </c>
      <c r="BJ30" s="156">
        <v>2.7497019599999999</v>
      </c>
      <c r="BK30" s="157">
        <v>3.5646462400000001</v>
      </c>
      <c r="BL30" s="157">
        <v>4.2358237220000001</v>
      </c>
      <c r="BM30" s="157">
        <v>4.4040622219999994</v>
      </c>
      <c r="BN30" s="157">
        <v>5.9449851930000008</v>
      </c>
      <c r="BO30" s="157">
        <v>6.1097147990000007</v>
      </c>
      <c r="BP30" s="157">
        <v>8.715119949</v>
      </c>
      <c r="BQ30" s="157">
        <v>5.2725698839999993</v>
      </c>
      <c r="BR30" s="157">
        <v>10.394082481</v>
      </c>
      <c r="BS30" s="157">
        <v>3.485724501</v>
      </c>
      <c r="BT30" s="157">
        <v>5.7259796249999999</v>
      </c>
      <c r="BU30" s="158">
        <v>18.029097540999999</v>
      </c>
      <c r="BV30" s="159">
        <v>3.16174182</v>
      </c>
      <c r="BW30" s="159">
        <v>4.3115105419999997</v>
      </c>
      <c r="BX30" s="159">
        <v>4.6224101710000003</v>
      </c>
      <c r="BY30" s="61">
        <v>4.7928963540000007</v>
      </c>
      <c r="BZ30" s="61">
        <v>4.8395992210000003</v>
      </c>
      <c r="CA30" s="61">
        <v>7.6613049449999995</v>
      </c>
      <c r="CB30" s="61">
        <v>6.0385856469999997</v>
      </c>
      <c r="CC30" s="61">
        <v>7.600693777</v>
      </c>
      <c r="CD30" s="61">
        <v>6.6080749400000007</v>
      </c>
      <c r="CE30" s="61">
        <f>'T8-EN'!CE30</f>
        <v>0</v>
      </c>
      <c r="CF30" s="61">
        <f>'T8-EN'!CF30</f>
        <v>0</v>
      </c>
      <c r="CG30" s="61">
        <f>'T8-EN'!CG30</f>
        <v>0</v>
      </c>
    </row>
    <row r="31" spans="1:85" ht="21" x14ac:dyDescent="0.2">
      <c r="A31" s="9" t="s">
        <v>15</v>
      </c>
      <c r="B31" s="152">
        <v>237.72485223409092</v>
      </c>
      <c r="C31" s="152">
        <v>278.41284100800004</v>
      </c>
      <c r="D31" s="152">
        <v>345.62424153000006</v>
      </c>
      <c r="E31" s="152">
        <v>399.28243182300002</v>
      </c>
      <c r="F31" s="153">
        <f t="shared" si="2"/>
        <v>541.48661194400006</v>
      </c>
      <c r="G31" s="153">
        <f t="shared" si="5"/>
        <v>599.78357179300008</v>
      </c>
      <c r="H31" s="153">
        <f t="shared" si="4"/>
        <v>686.91945121500009</v>
      </c>
      <c r="I31" s="153">
        <f t="shared" si="3"/>
        <v>779.88795729099991</v>
      </c>
      <c r="J31" s="153">
        <f t="shared" si="0"/>
        <v>897.69777738200003</v>
      </c>
      <c r="K31" s="153">
        <f t="shared" si="1"/>
        <v>743.37765842399983</v>
      </c>
      <c r="L31" s="153"/>
      <c r="M31" s="153"/>
      <c r="N31" s="154">
        <v>6.0506700000000004E-2</v>
      </c>
      <c r="O31" s="152">
        <v>51.543117973999998</v>
      </c>
      <c r="P31" s="152">
        <v>61.676563155000004</v>
      </c>
      <c r="Q31" s="152">
        <v>40.088332588999997</v>
      </c>
      <c r="R31" s="152">
        <v>40.516299438000004</v>
      </c>
      <c r="S31" s="152">
        <v>43.487426022999998</v>
      </c>
      <c r="T31" s="152">
        <v>40.542462931000003</v>
      </c>
      <c r="U31" s="152">
        <v>41.063778058999993</v>
      </c>
      <c r="V31" s="152">
        <v>51.154397123000003</v>
      </c>
      <c r="W31" s="152">
        <v>47.613098047000001</v>
      </c>
      <c r="X31" s="152">
        <v>44.178592363</v>
      </c>
      <c r="Y31" s="155">
        <v>79.562037541999999</v>
      </c>
      <c r="Z31" s="152">
        <v>34.343148601999999</v>
      </c>
      <c r="AA31" s="152">
        <v>50.680854827000005</v>
      </c>
      <c r="AB31" s="152">
        <v>58.369061516999999</v>
      </c>
      <c r="AC31" s="152">
        <v>33.290985888000002</v>
      </c>
      <c r="AD31" s="152">
        <v>47.053148327000002</v>
      </c>
      <c r="AE31" s="152">
        <v>46.808593113000001</v>
      </c>
      <c r="AF31" s="152">
        <v>48.676044492000003</v>
      </c>
      <c r="AG31" s="152">
        <v>59.507136767000006</v>
      </c>
      <c r="AH31" s="152">
        <v>72.526540045999994</v>
      </c>
      <c r="AI31" s="152">
        <v>31.109507271999998</v>
      </c>
      <c r="AJ31" s="152">
        <v>53.755347756000006</v>
      </c>
      <c r="AK31" s="152">
        <v>63.663203185999997</v>
      </c>
      <c r="AL31" s="154">
        <v>41.034386796999996</v>
      </c>
      <c r="AM31" s="152">
        <v>49.713355952000001</v>
      </c>
      <c r="AN31" s="152">
        <v>78.853938544000002</v>
      </c>
      <c r="AO31" s="152">
        <v>26.268479227</v>
      </c>
      <c r="AP31" s="152">
        <v>58.192575815999994</v>
      </c>
      <c r="AQ31" s="152">
        <v>62.063779085</v>
      </c>
      <c r="AR31" s="152">
        <v>56.912769372</v>
      </c>
      <c r="AS31" s="152">
        <v>58.871126332999999</v>
      </c>
      <c r="AT31" s="152">
        <v>60.676227521999998</v>
      </c>
      <c r="AU31" s="152">
        <v>58.954752708000001</v>
      </c>
      <c r="AV31" s="152">
        <v>61.496323390000001</v>
      </c>
      <c r="AW31" s="155">
        <v>73.881736468999989</v>
      </c>
      <c r="AX31" s="154">
        <v>51.785681949000001</v>
      </c>
      <c r="AY31" s="152">
        <v>57.835009035000006</v>
      </c>
      <c r="AZ31" s="152">
        <v>94.348507877000003</v>
      </c>
      <c r="BA31" s="152">
        <v>34.619005287999997</v>
      </c>
      <c r="BB31" s="152">
        <v>73.64466757000001</v>
      </c>
      <c r="BC31" s="152">
        <v>62.569090815000003</v>
      </c>
      <c r="BD31" s="152">
        <v>66.279483057000007</v>
      </c>
      <c r="BE31" s="152">
        <v>97.426096592000007</v>
      </c>
      <c r="BF31" s="152">
        <v>42.990805875</v>
      </c>
      <c r="BG31" s="152">
        <v>69.599227062000011</v>
      </c>
      <c r="BH31" s="152">
        <v>76.85089198899999</v>
      </c>
      <c r="BI31" s="155">
        <v>51.939490182</v>
      </c>
      <c r="BJ31" s="156">
        <v>50.899954291</v>
      </c>
      <c r="BK31" s="157">
        <v>72.953339963000005</v>
      </c>
      <c r="BL31" s="157">
        <v>114.50891833600001</v>
      </c>
      <c r="BM31" s="157">
        <v>45.006835058999997</v>
      </c>
      <c r="BN31" s="157">
        <v>76.134600325999997</v>
      </c>
      <c r="BO31" s="157">
        <v>70.251599224999993</v>
      </c>
      <c r="BP31" s="157">
        <v>84.182633163000006</v>
      </c>
      <c r="BQ31" s="157">
        <v>73.328487317000011</v>
      </c>
      <c r="BR31" s="157">
        <v>94.164453244000001</v>
      </c>
      <c r="BS31" s="157">
        <v>44.960704403000001</v>
      </c>
      <c r="BT31" s="157">
        <v>59.271288239</v>
      </c>
      <c r="BU31" s="158">
        <v>112.034963816</v>
      </c>
      <c r="BV31" s="159">
        <v>71.060311178000006</v>
      </c>
      <c r="BW31" s="159">
        <v>72.795301789000007</v>
      </c>
      <c r="BX31" s="159">
        <v>116.139975867</v>
      </c>
      <c r="BY31" s="61">
        <v>54.142374678000003</v>
      </c>
      <c r="BZ31" s="61">
        <v>83.899132268999992</v>
      </c>
      <c r="CA31" s="61">
        <v>158.10906690899998</v>
      </c>
      <c r="CB31" s="61">
        <v>8.3602444739999999</v>
      </c>
      <c r="CC31" s="61">
        <v>92.024451090999989</v>
      </c>
      <c r="CD31" s="61">
        <v>86.846800168999991</v>
      </c>
      <c r="CE31" s="61">
        <f>'T8-EN'!CE31</f>
        <v>0</v>
      </c>
      <c r="CF31" s="61">
        <f>'T8-EN'!CF31</f>
        <v>0</v>
      </c>
      <c r="CG31" s="61">
        <f>'T8-EN'!CG31</f>
        <v>0</v>
      </c>
    </row>
    <row r="32" spans="1:85" ht="21" x14ac:dyDescent="0.2">
      <c r="A32" s="9" t="s">
        <v>14</v>
      </c>
      <c r="B32" s="152">
        <v>21.780110563000001</v>
      </c>
      <c r="C32" s="152">
        <v>19.056281485</v>
      </c>
      <c r="D32" s="152">
        <v>25.972100232999999</v>
      </c>
      <c r="E32" s="152">
        <v>29.446967776999998</v>
      </c>
      <c r="F32" s="153">
        <f t="shared" si="2"/>
        <v>29.586289256999997</v>
      </c>
      <c r="G32" s="153">
        <f t="shared" si="5"/>
        <v>31.292361028999998</v>
      </c>
      <c r="H32" s="153">
        <f t="shared" si="4"/>
        <v>41.940591305000005</v>
      </c>
      <c r="I32" s="153">
        <f t="shared" si="3"/>
        <v>52.15369659200001</v>
      </c>
      <c r="J32" s="153">
        <f t="shared" si="0"/>
        <v>61.085134355999998</v>
      </c>
      <c r="K32" s="153">
        <f t="shared" si="1"/>
        <v>45.762898323999998</v>
      </c>
      <c r="L32" s="153"/>
      <c r="M32" s="153"/>
      <c r="N32" s="154">
        <v>0.22627203000000001</v>
      </c>
      <c r="O32" s="152">
        <v>1.7819094769999999</v>
      </c>
      <c r="P32" s="152">
        <v>1.3927338659999999</v>
      </c>
      <c r="Q32" s="152">
        <v>1.7895924569999999</v>
      </c>
      <c r="R32" s="152">
        <v>1.35531036</v>
      </c>
      <c r="S32" s="152">
        <v>3.2980341119999999</v>
      </c>
      <c r="T32" s="152">
        <v>2.3902343639999999</v>
      </c>
      <c r="U32" s="152">
        <v>1.8515550140000001</v>
      </c>
      <c r="V32" s="152">
        <v>3.4454204079999999</v>
      </c>
      <c r="W32" s="152">
        <v>2.3592623159999997</v>
      </c>
      <c r="X32" s="152">
        <v>1.7817786499999999</v>
      </c>
      <c r="Y32" s="155">
        <v>7.9141862029999999</v>
      </c>
      <c r="Z32" s="152">
        <v>0.61994771000000004</v>
      </c>
      <c r="AA32" s="152">
        <v>0.98408888999999999</v>
      </c>
      <c r="AB32" s="152">
        <v>1.028855093</v>
      </c>
      <c r="AC32" s="152">
        <v>1.7337183760000001</v>
      </c>
      <c r="AD32" s="152">
        <v>1.637325505</v>
      </c>
      <c r="AE32" s="152">
        <v>3.3452623290000001</v>
      </c>
      <c r="AF32" s="152">
        <v>3.5569844210000001</v>
      </c>
      <c r="AG32" s="152">
        <v>2.8824988290000002</v>
      </c>
      <c r="AH32" s="152">
        <v>3.425647503</v>
      </c>
      <c r="AI32" s="152">
        <v>2.512048348</v>
      </c>
      <c r="AJ32" s="152">
        <v>3.2427082</v>
      </c>
      <c r="AK32" s="152">
        <v>6.3232758249999996</v>
      </c>
      <c r="AL32" s="154">
        <v>0.91546403799999998</v>
      </c>
      <c r="AM32" s="152">
        <v>1.3555042900000001</v>
      </c>
      <c r="AN32" s="152">
        <v>1.7434257849999999</v>
      </c>
      <c r="AO32" s="152">
        <v>2.5031335600000002</v>
      </c>
      <c r="AP32" s="152">
        <v>2.8915820490000002</v>
      </c>
      <c r="AQ32" s="152">
        <v>3.7524501830000001</v>
      </c>
      <c r="AR32" s="152">
        <v>5.5296275809999997</v>
      </c>
      <c r="AS32" s="152">
        <v>5.7875546270000005</v>
      </c>
      <c r="AT32" s="152">
        <v>3.1780714489999999</v>
      </c>
      <c r="AU32" s="152">
        <v>2.7566458379999998</v>
      </c>
      <c r="AV32" s="152">
        <v>5.3692885100000005</v>
      </c>
      <c r="AW32" s="155">
        <v>6.1578433949999996</v>
      </c>
      <c r="AX32" s="154">
        <v>1.2201670999999998</v>
      </c>
      <c r="AY32" s="152">
        <v>2.7471097700000002</v>
      </c>
      <c r="AZ32" s="152">
        <v>3.0461579860000003</v>
      </c>
      <c r="BA32" s="152">
        <v>3.1591641829999997</v>
      </c>
      <c r="BB32" s="152">
        <v>5.9453908520000001</v>
      </c>
      <c r="BC32" s="152">
        <v>4.7587908260000003</v>
      </c>
      <c r="BD32" s="152">
        <v>3.811554487</v>
      </c>
      <c r="BE32" s="152">
        <v>6.2469642459999992</v>
      </c>
      <c r="BF32" s="152">
        <v>4.8793272230000007</v>
      </c>
      <c r="BG32" s="152">
        <v>3.923205995</v>
      </c>
      <c r="BH32" s="152">
        <v>4.9851750450000001</v>
      </c>
      <c r="BI32" s="155">
        <v>7.4306888789999999</v>
      </c>
      <c r="BJ32" s="156">
        <v>1.8476012900000001</v>
      </c>
      <c r="BK32" s="157">
        <v>2.6900174999999997</v>
      </c>
      <c r="BL32" s="157">
        <v>5.2419841100000006</v>
      </c>
      <c r="BM32" s="157">
        <v>4.0227742500000003</v>
      </c>
      <c r="BN32" s="157">
        <v>4.7934183580000003</v>
      </c>
      <c r="BO32" s="157">
        <v>4.8720764299999999</v>
      </c>
      <c r="BP32" s="157">
        <v>5.8647315969999996</v>
      </c>
      <c r="BQ32" s="157">
        <v>7.0320607389999994</v>
      </c>
      <c r="BR32" s="157">
        <v>7.3516614779999996</v>
      </c>
      <c r="BS32" s="157">
        <v>3.2025465660000001</v>
      </c>
      <c r="BT32" s="157">
        <v>5.1325690990000004</v>
      </c>
      <c r="BU32" s="158">
        <v>9.0336929389999998</v>
      </c>
      <c r="BV32" s="159">
        <v>2.5278785899999998</v>
      </c>
      <c r="BW32" s="159">
        <v>3.0821637609999999</v>
      </c>
      <c r="BX32" s="159">
        <v>4.8171366150000008</v>
      </c>
      <c r="BY32" s="61">
        <v>3.8740028990000002</v>
      </c>
      <c r="BZ32" s="61">
        <v>4.5999034920000001</v>
      </c>
      <c r="CA32" s="61">
        <v>6.7213424260000005</v>
      </c>
      <c r="CB32" s="61">
        <v>5.2482729399999997</v>
      </c>
      <c r="CC32" s="61">
        <v>9.3054735920000002</v>
      </c>
      <c r="CD32" s="61">
        <v>5.5867240089999992</v>
      </c>
      <c r="CE32" s="61">
        <f>'T8-EN'!CE32</f>
        <v>0</v>
      </c>
      <c r="CF32" s="61">
        <f>'T8-EN'!CF32</f>
        <v>0</v>
      </c>
      <c r="CG32" s="61">
        <f>'T8-EN'!CG32</f>
        <v>0</v>
      </c>
    </row>
    <row r="33" spans="1:85" ht="21" x14ac:dyDescent="0.2">
      <c r="A33" s="9" t="s">
        <v>13</v>
      </c>
      <c r="B33" s="152">
        <v>26.293095811000001</v>
      </c>
      <c r="C33" s="152">
        <v>23.307357309</v>
      </c>
      <c r="D33" s="152">
        <v>26.970381281000002</v>
      </c>
      <c r="E33" s="152">
        <v>28.264430882999996</v>
      </c>
      <c r="F33" s="153">
        <f t="shared" si="2"/>
        <v>29.293308070999998</v>
      </c>
      <c r="G33" s="153">
        <f t="shared" si="5"/>
        <v>31.005781810000002</v>
      </c>
      <c r="H33" s="153">
        <f t="shared" si="4"/>
        <v>36.396750973000003</v>
      </c>
      <c r="I33" s="153">
        <f t="shared" si="3"/>
        <v>39.791302166999998</v>
      </c>
      <c r="J33" s="153">
        <f t="shared" si="0"/>
        <v>44.670940100000003</v>
      </c>
      <c r="K33" s="153">
        <f t="shared" si="1"/>
        <v>31.934861047999998</v>
      </c>
      <c r="L33" s="153"/>
      <c r="M33" s="153"/>
      <c r="N33" s="154">
        <v>0</v>
      </c>
      <c r="O33" s="152">
        <v>1.4655959459999999</v>
      </c>
      <c r="P33" s="152">
        <v>1.338954389</v>
      </c>
      <c r="Q33" s="152">
        <v>1.407411051</v>
      </c>
      <c r="R33" s="152">
        <v>2.8422548139999999</v>
      </c>
      <c r="S33" s="152">
        <v>2.1731409469999998</v>
      </c>
      <c r="T33" s="152">
        <v>3.3193683909999998</v>
      </c>
      <c r="U33" s="152">
        <v>1.8310122229999999</v>
      </c>
      <c r="V33" s="152">
        <v>1.700624463</v>
      </c>
      <c r="W33" s="152">
        <v>2.0121984680000002</v>
      </c>
      <c r="X33" s="152">
        <v>2.0334109379999998</v>
      </c>
      <c r="Y33" s="155">
        <v>9.1693364409999987</v>
      </c>
      <c r="Z33" s="152">
        <v>0.55545984000000004</v>
      </c>
      <c r="AA33" s="152">
        <v>0.71190487299999994</v>
      </c>
      <c r="AB33" s="152">
        <v>1.3046602649999999</v>
      </c>
      <c r="AC33" s="152">
        <v>1.45152876</v>
      </c>
      <c r="AD33" s="152">
        <v>1.5553679999999999</v>
      </c>
      <c r="AE33" s="152">
        <v>1.4683201719999999</v>
      </c>
      <c r="AF33" s="152">
        <v>3.2137452639999999</v>
      </c>
      <c r="AG33" s="152">
        <v>2.5729067470000002</v>
      </c>
      <c r="AH33" s="152">
        <v>3.3432157699999996</v>
      </c>
      <c r="AI33" s="152">
        <v>2.7154192770000001</v>
      </c>
      <c r="AJ33" s="152">
        <v>2.0997211040000003</v>
      </c>
      <c r="AK33" s="152">
        <v>10.013531737999999</v>
      </c>
      <c r="AL33" s="154">
        <v>0.73268619999999995</v>
      </c>
      <c r="AM33" s="152">
        <v>0.89894759999999996</v>
      </c>
      <c r="AN33" s="152">
        <v>2.1936015059999998</v>
      </c>
      <c r="AO33" s="152">
        <v>1.8502398009999999</v>
      </c>
      <c r="AP33" s="152">
        <v>2.8824503370000003</v>
      </c>
      <c r="AQ33" s="152">
        <v>3.5751183900000001</v>
      </c>
      <c r="AR33" s="152">
        <v>3.4828675389999999</v>
      </c>
      <c r="AS33" s="152">
        <v>3.7026599899999999</v>
      </c>
      <c r="AT33" s="152">
        <v>4.1097602599999998</v>
      </c>
      <c r="AU33" s="152">
        <v>2.654925886</v>
      </c>
      <c r="AV33" s="152">
        <v>2.101887552</v>
      </c>
      <c r="AW33" s="155">
        <v>8.2116059120000013</v>
      </c>
      <c r="AX33" s="154">
        <v>0.9115428000000001</v>
      </c>
      <c r="AY33" s="152">
        <v>1.7859864000000001</v>
      </c>
      <c r="AZ33" s="152">
        <v>2.0347543089999998</v>
      </c>
      <c r="BA33" s="152">
        <v>2.766034952</v>
      </c>
      <c r="BB33" s="152">
        <v>3.6834489589999997</v>
      </c>
      <c r="BC33" s="152">
        <v>4.2990217580000003</v>
      </c>
      <c r="BD33" s="152">
        <v>4.4579222300000003</v>
      </c>
      <c r="BE33" s="152">
        <v>4.1408551289999993</v>
      </c>
      <c r="BF33" s="152">
        <v>2.8396520779999999</v>
      </c>
      <c r="BG33" s="152">
        <v>4.3989773349999997</v>
      </c>
      <c r="BH33" s="152">
        <v>3.75825429</v>
      </c>
      <c r="BI33" s="155">
        <v>4.7148519269999998</v>
      </c>
      <c r="BJ33" s="156">
        <v>1.17946415</v>
      </c>
      <c r="BK33" s="157">
        <v>1.6471785249999999</v>
      </c>
      <c r="BL33" s="157">
        <v>3.6325135260000003</v>
      </c>
      <c r="BM33" s="157">
        <v>3.4546613480000001</v>
      </c>
      <c r="BN33" s="157">
        <v>4.1650174180000006</v>
      </c>
      <c r="BO33" s="157">
        <v>4.6566018390000004</v>
      </c>
      <c r="BP33" s="157">
        <v>5.2828082839999997</v>
      </c>
      <c r="BQ33" s="157">
        <v>3.5301012119999999</v>
      </c>
      <c r="BR33" s="157">
        <v>4.2345748190000005</v>
      </c>
      <c r="BS33" s="157">
        <v>3.0171140780000001</v>
      </c>
      <c r="BT33" s="157">
        <v>3.0943752529999999</v>
      </c>
      <c r="BU33" s="158">
        <v>6.7765296479999995</v>
      </c>
      <c r="BV33" s="159">
        <v>1.7757948050000001</v>
      </c>
      <c r="BW33" s="159">
        <v>1.80241944</v>
      </c>
      <c r="BX33" s="159">
        <v>4.3392164849999997</v>
      </c>
      <c r="BY33" s="61">
        <v>3.4730501250000003</v>
      </c>
      <c r="BZ33" s="61">
        <v>3.7043811959999999</v>
      </c>
      <c r="CA33" s="61">
        <v>5.0051813269999998</v>
      </c>
      <c r="CB33" s="61">
        <v>3.3464445230000002</v>
      </c>
      <c r="CC33" s="61">
        <v>5.3679753689999998</v>
      </c>
      <c r="CD33" s="61">
        <v>3.1203977780000001</v>
      </c>
      <c r="CE33" s="61">
        <f>'T8-EN'!CE33</f>
        <v>0</v>
      </c>
      <c r="CF33" s="61">
        <f>'T8-EN'!CF33</f>
        <v>0</v>
      </c>
      <c r="CG33" s="61">
        <f>'T8-EN'!CG33</f>
        <v>0</v>
      </c>
    </row>
    <row r="34" spans="1:85" s="12" customFormat="1" ht="21" x14ac:dyDescent="0.2">
      <c r="A34" s="9" t="s">
        <v>12</v>
      </c>
      <c r="B34" s="152">
        <v>60.960945498000008</v>
      </c>
      <c r="C34" s="152">
        <v>58.600043399</v>
      </c>
      <c r="D34" s="152">
        <v>91.646220272999997</v>
      </c>
      <c r="E34" s="152">
        <v>101.21317086699999</v>
      </c>
      <c r="F34" s="153">
        <f t="shared" si="2"/>
        <v>93.460044885999991</v>
      </c>
      <c r="G34" s="153">
        <f t="shared" si="5"/>
        <v>116.100926442</v>
      </c>
      <c r="H34" s="153">
        <f t="shared" si="4"/>
        <v>167.00622181300002</v>
      </c>
      <c r="I34" s="153">
        <f t="shared" si="3"/>
        <v>156.352742576</v>
      </c>
      <c r="J34" s="153">
        <f t="shared" si="0"/>
        <v>228.32956139200002</v>
      </c>
      <c r="K34" s="153">
        <f t="shared" si="1"/>
        <v>140.40737068599998</v>
      </c>
      <c r="L34" s="153"/>
      <c r="M34" s="153"/>
      <c r="N34" s="154">
        <v>1.6149E-2</v>
      </c>
      <c r="O34" s="152">
        <v>4.0610391229999996</v>
      </c>
      <c r="P34" s="152">
        <v>3.9520671480000003</v>
      </c>
      <c r="Q34" s="152">
        <v>4.168569797</v>
      </c>
      <c r="R34" s="152">
        <v>4.8613293540000004</v>
      </c>
      <c r="S34" s="152">
        <v>3.9304279499999999</v>
      </c>
      <c r="T34" s="152">
        <v>5.9605389109999996</v>
      </c>
      <c r="U34" s="152">
        <v>5.3819235440000002</v>
      </c>
      <c r="V34" s="152">
        <v>9.2643513359999989</v>
      </c>
      <c r="W34" s="152">
        <v>8.335545003</v>
      </c>
      <c r="X34" s="152">
        <v>9.3754035860000009</v>
      </c>
      <c r="Y34" s="155">
        <v>34.152700134</v>
      </c>
      <c r="Z34" s="152">
        <v>1.98602441</v>
      </c>
      <c r="AA34" s="152">
        <v>2.9057540570000002</v>
      </c>
      <c r="AB34" s="152">
        <v>4.2008113849999997</v>
      </c>
      <c r="AC34" s="152">
        <v>2.5344429119999998</v>
      </c>
      <c r="AD34" s="152">
        <v>4.0541192549999998</v>
      </c>
      <c r="AE34" s="152">
        <v>6.7974048700000003</v>
      </c>
      <c r="AF34" s="152">
        <v>6.805535141</v>
      </c>
      <c r="AG34" s="152">
        <v>7.3448593279999992</v>
      </c>
      <c r="AH34" s="152">
        <v>6.5936206350000006</v>
      </c>
      <c r="AI34" s="152">
        <v>7.4287658579999993</v>
      </c>
      <c r="AJ34" s="152">
        <v>18.718490152999998</v>
      </c>
      <c r="AK34" s="152">
        <v>46.731098438000004</v>
      </c>
      <c r="AL34" s="154">
        <v>3.1086452060000003</v>
      </c>
      <c r="AM34" s="152">
        <v>3.9482461280000001</v>
      </c>
      <c r="AN34" s="152">
        <v>3.9945967360000001</v>
      </c>
      <c r="AO34" s="152">
        <v>5.5526633359999993</v>
      </c>
      <c r="AP34" s="152">
        <v>4.9336297130000002</v>
      </c>
      <c r="AQ34" s="152">
        <v>6.3368144529999997</v>
      </c>
      <c r="AR34" s="152">
        <v>9.4186030330000001</v>
      </c>
      <c r="AS34" s="152">
        <v>7.7018687730000002</v>
      </c>
      <c r="AT34" s="152">
        <v>15.110505187999999</v>
      </c>
      <c r="AU34" s="152">
        <v>13.693140174</v>
      </c>
      <c r="AV34" s="152">
        <v>15.534872862</v>
      </c>
      <c r="AW34" s="155">
        <v>77.672636211000011</v>
      </c>
      <c r="AX34" s="154">
        <v>3.8332435</v>
      </c>
      <c r="AY34" s="152">
        <v>5.2265339629999996</v>
      </c>
      <c r="AZ34" s="152">
        <v>5.5774383969999999</v>
      </c>
      <c r="BA34" s="152">
        <v>6.2616507110000006</v>
      </c>
      <c r="BB34" s="152">
        <v>7.8262073079999999</v>
      </c>
      <c r="BC34" s="152">
        <v>8.0615612149999993</v>
      </c>
      <c r="BD34" s="152">
        <v>15.590992205000001</v>
      </c>
      <c r="BE34" s="152">
        <v>17.860110381999998</v>
      </c>
      <c r="BF34" s="152">
        <v>13.477388189999999</v>
      </c>
      <c r="BG34" s="152">
        <v>27.129909766000001</v>
      </c>
      <c r="BH34" s="152">
        <v>9.6438203829999996</v>
      </c>
      <c r="BI34" s="155">
        <v>35.863886555999997</v>
      </c>
      <c r="BJ34" s="156">
        <v>5.1461623559999996</v>
      </c>
      <c r="BK34" s="157">
        <v>6.1153696210000001</v>
      </c>
      <c r="BL34" s="157">
        <v>7.9215273550000003</v>
      </c>
      <c r="BM34" s="157">
        <v>7.5211386280000001</v>
      </c>
      <c r="BN34" s="157">
        <v>16.371726298999999</v>
      </c>
      <c r="BO34" s="157">
        <v>17.676708398999999</v>
      </c>
      <c r="BP34" s="157">
        <v>16.014087633999999</v>
      </c>
      <c r="BQ34" s="157">
        <v>14.139987468999999</v>
      </c>
      <c r="BR34" s="157">
        <v>13.970761246</v>
      </c>
      <c r="BS34" s="157">
        <v>14.604860691000001</v>
      </c>
      <c r="BT34" s="157">
        <v>19.367135904999998</v>
      </c>
      <c r="BU34" s="158">
        <v>89.480095789000003</v>
      </c>
      <c r="BV34" s="159">
        <v>5.6621342339999998</v>
      </c>
      <c r="BW34" s="159">
        <v>9.0955762379999996</v>
      </c>
      <c r="BX34" s="159">
        <v>8.3672290199999999</v>
      </c>
      <c r="BY34" s="61">
        <v>16.819235466999999</v>
      </c>
      <c r="BZ34" s="61">
        <v>10.468056359</v>
      </c>
      <c r="CA34" s="61">
        <v>17.006705935000003</v>
      </c>
      <c r="CB34" s="61">
        <v>29.766751231999997</v>
      </c>
      <c r="CC34" s="61">
        <v>23.764150656000002</v>
      </c>
      <c r="CD34" s="61">
        <v>19.457531545000002</v>
      </c>
      <c r="CE34" s="61">
        <f>'T8-EN'!CE34</f>
        <v>0</v>
      </c>
      <c r="CF34" s="61">
        <f>'T8-EN'!CF34</f>
        <v>0</v>
      </c>
      <c r="CG34" s="61">
        <f>'T8-EN'!CG34</f>
        <v>0</v>
      </c>
    </row>
    <row r="35" spans="1:85" s="10" customFormat="1" ht="21.75" x14ac:dyDescent="0.2">
      <c r="A35" s="11" t="s">
        <v>11</v>
      </c>
      <c r="B35" s="163">
        <f>SUM(B36:B45)</f>
        <v>379.95981150400002</v>
      </c>
      <c r="C35" s="163">
        <f>SUM(C36:C45)</f>
        <v>336.51630116499996</v>
      </c>
      <c r="D35" s="163">
        <f>SUM(D36:D45)</f>
        <v>461.79729472299994</v>
      </c>
      <c r="E35" s="163">
        <f>SUM(E36:E45)</f>
        <v>533.77894755499995</v>
      </c>
      <c r="F35" s="136">
        <f t="shared" si="2"/>
        <v>1058.198718287</v>
      </c>
      <c r="G35" s="136">
        <f t="shared" si="5"/>
        <v>1006.5050735140001</v>
      </c>
      <c r="H35" s="136">
        <f t="shared" si="4"/>
        <v>1140.8842468820001</v>
      </c>
      <c r="I35" s="136">
        <f t="shared" si="3"/>
        <v>1030.7037737100002</v>
      </c>
      <c r="J35" s="136">
        <f t="shared" si="0"/>
        <v>1211.3856869659999</v>
      </c>
      <c r="K35" s="136">
        <f t="shared" si="1"/>
        <v>675.80598576300008</v>
      </c>
      <c r="L35" s="136"/>
      <c r="M35" s="136"/>
      <c r="N35" s="164">
        <v>1.8285695049999999</v>
      </c>
      <c r="O35" s="163">
        <v>38.932643213000006</v>
      </c>
      <c r="P35" s="163">
        <v>40.196642574000002</v>
      </c>
      <c r="Q35" s="163">
        <v>44.329984401000004</v>
      </c>
      <c r="R35" s="163">
        <v>31.037861604000007</v>
      </c>
      <c r="S35" s="163">
        <v>41.242881236000002</v>
      </c>
      <c r="T35" s="163">
        <v>65.549127765000009</v>
      </c>
      <c r="U35" s="163">
        <v>55.155313454000002</v>
      </c>
      <c r="V35" s="163">
        <v>84.922830735999995</v>
      </c>
      <c r="W35" s="163">
        <v>71.978895181000013</v>
      </c>
      <c r="X35" s="163">
        <v>265.89688983600001</v>
      </c>
      <c r="Y35" s="165">
        <v>317.12707878199996</v>
      </c>
      <c r="Z35" s="163">
        <v>26.876581273999999</v>
      </c>
      <c r="AA35" s="163">
        <v>46.975197528000002</v>
      </c>
      <c r="AB35" s="163">
        <v>39.122781337999996</v>
      </c>
      <c r="AC35" s="163">
        <v>28.453029884999999</v>
      </c>
      <c r="AD35" s="163">
        <v>45.315975215999998</v>
      </c>
      <c r="AE35" s="163">
        <v>43.257774882000007</v>
      </c>
      <c r="AF35" s="163">
        <v>75.078120572000003</v>
      </c>
      <c r="AG35" s="163">
        <v>130.36786008499999</v>
      </c>
      <c r="AH35" s="163">
        <v>78.575858870999994</v>
      </c>
      <c r="AI35" s="163">
        <v>40.007823702000003</v>
      </c>
      <c r="AJ35" s="163">
        <v>82.786821486999983</v>
      </c>
      <c r="AK35" s="163">
        <v>369.68724867400005</v>
      </c>
      <c r="AL35" s="160">
        <v>32.012107895</v>
      </c>
      <c r="AM35" s="161">
        <v>44.587632430999996</v>
      </c>
      <c r="AN35" s="161">
        <v>34.584878655000004</v>
      </c>
      <c r="AO35" s="161">
        <v>37.14228559</v>
      </c>
      <c r="AP35" s="161">
        <v>43.743618587</v>
      </c>
      <c r="AQ35" s="161">
        <v>57.853549748999995</v>
      </c>
      <c r="AR35" s="161">
        <v>62.191565873000002</v>
      </c>
      <c r="AS35" s="161">
        <v>87.834461852000004</v>
      </c>
      <c r="AT35" s="161">
        <v>115.20934882900001</v>
      </c>
      <c r="AU35" s="161">
        <v>93.841260191999993</v>
      </c>
      <c r="AV35" s="161">
        <v>114.480781768</v>
      </c>
      <c r="AW35" s="162">
        <v>417.40275546099997</v>
      </c>
      <c r="AX35" s="160">
        <v>17.942555349999996</v>
      </c>
      <c r="AY35" s="161">
        <v>32.123969931000005</v>
      </c>
      <c r="AZ35" s="161">
        <v>48.095958318999998</v>
      </c>
      <c r="BA35" s="161">
        <v>68.398780549999998</v>
      </c>
      <c r="BB35" s="161">
        <v>55.071531831000001</v>
      </c>
      <c r="BC35" s="161">
        <v>64.788470211999993</v>
      </c>
      <c r="BD35" s="161">
        <v>75.486248967999998</v>
      </c>
      <c r="BE35" s="161">
        <v>108.85976024</v>
      </c>
      <c r="BF35" s="161">
        <v>140.61979448700001</v>
      </c>
      <c r="BG35" s="161">
        <v>140.562631407</v>
      </c>
      <c r="BH35" s="161">
        <v>107.08814724800001</v>
      </c>
      <c r="BI35" s="162">
        <v>171.66592516699998</v>
      </c>
      <c r="BJ35" s="156">
        <v>24.587563149999998</v>
      </c>
      <c r="BK35" s="157">
        <v>53.411697328999999</v>
      </c>
      <c r="BL35" s="157">
        <v>47.901848698000002</v>
      </c>
      <c r="BM35" s="157">
        <v>60.633883118</v>
      </c>
      <c r="BN35" s="157">
        <v>70.554695506999991</v>
      </c>
      <c r="BO35" s="157">
        <v>69.884546849999992</v>
      </c>
      <c r="BP35" s="157">
        <v>88.427017756999987</v>
      </c>
      <c r="BQ35" s="157">
        <v>117.61859667900001</v>
      </c>
      <c r="BR35" s="157">
        <v>120.05776581600001</v>
      </c>
      <c r="BS35" s="157">
        <v>128.982901328</v>
      </c>
      <c r="BT35" s="157">
        <v>121.93024924999999</v>
      </c>
      <c r="BU35" s="158">
        <v>307.39492148399995</v>
      </c>
      <c r="BV35" s="146">
        <v>31.164411100000002</v>
      </c>
      <c r="BW35" s="146">
        <v>38.520051332000001</v>
      </c>
      <c r="BX35" s="146">
        <v>66.403312379999988</v>
      </c>
      <c r="BY35" s="62">
        <v>69.405228159999993</v>
      </c>
      <c r="BZ35" s="62">
        <v>92.036335364999985</v>
      </c>
      <c r="CA35" s="62">
        <v>84.81782396700001</v>
      </c>
      <c r="CB35" s="62">
        <v>99.194182596000019</v>
      </c>
      <c r="CC35" s="62">
        <v>104.73369795600001</v>
      </c>
      <c r="CD35" s="62">
        <v>89.530942907000011</v>
      </c>
      <c r="CE35" s="62">
        <f>'T8-EN'!CE35</f>
        <v>0</v>
      </c>
      <c r="CF35" s="62">
        <f>'T8-EN'!CF35</f>
        <v>0</v>
      </c>
      <c r="CG35" s="62">
        <f>'T8-EN'!CG35</f>
        <v>0</v>
      </c>
    </row>
    <row r="36" spans="1:85" ht="21" x14ac:dyDescent="0.2">
      <c r="A36" s="9" t="s">
        <v>10</v>
      </c>
      <c r="B36" s="152">
        <v>12.510497694000001</v>
      </c>
      <c r="C36" s="152">
        <v>12.501490992999999</v>
      </c>
      <c r="D36" s="152">
        <v>14.637283118000003</v>
      </c>
      <c r="E36" s="152">
        <v>26.232611601000002</v>
      </c>
      <c r="F36" s="153">
        <f t="shared" si="2"/>
        <v>38.510216675000002</v>
      </c>
      <c r="G36" s="153">
        <f t="shared" si="5"/>
        <v>70.353883908</v>
      </c>
      <c r="H36" s="153">
        <f t="shared" si="4"/>
        <v>53.356390035000004</v>
      </c>
      <c r="I36" s="153">
        <f t="shared" si="3"/>
        <v>40.978751789</v>
      </c>
      <c r="J36" s="153">
        <f t="shared" si="0"/>
        <v>44.767997649000009</v>
      </c>
      <c r="K36" s="153">
        <f t="shared" si="1"/>
        <v>20.801808415</v>
      </c>
      <c r="L36" s="153"/>
      <c r="M36" s="153"/>
      <c r="N36" s="154">
        <v>0</v>
      </c>
      <c r="O36" s="152">
        <v>0.89094646</v>
      </c>
      <c r="P36" s="152">
        <v>0.50238795999999997</v>
      </c>
      <c r="Q36" s="152">
        <v>3.5438146800000001</v>
      </c>
      <c r="R36" s="152">
        <v>1.072819755</v>
      </c>
      <c r="S36" s="152">
        <v>0.90725556500000004</v>
      </c>
      <c r="T36" s="152">
        <v>4.9053843500000003</v>
      </c>
      <c r="U36" s="152">
        <v>1.5623058900000002</v>
      </c>
      <c r="V36" s="152">
        <v>0.60089904000000005</v>
      </c>
      <c r="W36" s="152">
        <v>1.0081603260000001</v>
      </c>
      <c r="X36" s="152">
        <v>4.999255067</v>
      </c>
      <c r="Y36" s="155">
        <v>18.516987582000002</v>
      </c>
      <c r="Z36" s="152">
        <v>0.44963506000000003</v>
      </c>
      <c r="AA36" s="152">
        <v>0.45891747999999999</v>
      </c>
      <c r="AB36" s="152">
        <v>1.0764176600000002</v>
      </c>
      <c r="AC36" s="152">
        <v>0.18059046699999998</v>
      </c>
      <c r="AD36" s="152">
        <v>0.56135288000000005</v>
      </c>
      <c r="AE36" s="152">
        <v>0.95814850699999998</v>
      </c>
      <c r="AF36" s="152">
        <v>3.3153229560000002</v>
      </c>
      <c r="AG36" s="152">
        <v>2.9247921110000004</v>
      </c>
      <c r="AH36" s="152">
        <v>17.174967406</v>
      </c>
      <c r="AI36" s="152">
        <v>1.445242744</v>
      </c>
      <c r="AJ36" s="152">
        <v>3.7414799360000002</v>
      </c>
      <c r="AK36" s="152">
        <v>38.067016701</v>
      </c>
      <c r="AL36" s="154">
        <v>0.58278240000000003</v>
      </c>
      <c r="AM36" s="152">
        <v>0.58897330000000003</v>
      </c>
      <c r="AN36" s="152">
        <v>0.58936890000000008</v>
      </c>
      <c r="AO36" s="152">
        <v>0.80585641999999991</v>
      </c>
      <c r="AP36" s="152">
        <v>0.79901455499999996</v>
      </c>
      <c r="AQ36" s="152">
        <v>0.85564925800000002</v>
      </c>
      <c r="AR36" s="152">
        <v>0.87394543099999999</v>
      </c>
      <c r="AS36" s="152">
        <v>9.1634010730000011</v>
      </c>
      <c r="AT36" s="152">
        <v>1.1993626670000002</v>
      </c>
      <c r="AU36" s="152">
        <v>7.5469190580000003</v>
      </c>
      <c r="AV36" s="152">
        <v>1.8059336399999999</v>
      </c>
      <c r="AW36" s="155">
        <v>28.545183333000001</v>
      </c>
      <c r="AX36" s="154">
        <v>0.7504885</v>
      </c>
      <c r="AY36" s="152">
        <v>0.84206465000000008</v>
      </c>
      <c r="AZ36" s="152">
        <v>0.84444155499999995</v>
      </c>
      <c r="BA36" s="152">
        <v>0.93076945499999997</v>
      </c>
      <c r="BB36" s="152">
        <v>2.33461673</v>
      </c>
      <c r="BC36" s="152">
        <v>0.95729669000000006</v>
      </c>
      <c r="BD36" s="152">
        <v>7.9983699159999997</v>
      </c>
      <c r="BE36" s="152">
        <v>3.4892247309999997</v>
      </c>
      <c r="BF36" s="152">
        <v>1.538718477</v>
      </c>
      <c r="BG36" s="152">
        <v>11.284458124999999</v>
      </c>
      <c r="BH36" s="152">
        <v>7.6422530699999998</v>
      </c>
      <c r="BI36" s="155">
        <v>2.3660498899999998</v>
      </c>
      <c r="BJ36" s="156">
        <v>0.96367277000000007</v>
      </c>
      <c r="BK36" s="157">
        <v>0.96717022899999994</v>
      </c>
      <c r="BL36" s="157">
        <v>0.92318416999999997</v>
      </c>
      <c r="BM36" s="157">
        <v>1.01497247</v>
      </c>
      <c r="BN36" s="157">
        <v>1.0185671700000001</v>
      </c>
      <c r="BO36" s="157">
        <v>2.3919598850000003</v>
      </c>
      <c r="BP36" s="157">
        <v>2.7004568899999999</v>
      </c>
      <c r="BQ36" s="157">
        <v>2.8737023370000001</v>
      </c>
      <c r="BR36" s="157">
        <v>10.267631735</v>
      </c>
      <c r="BS36" s="157">
        <v>1.6156212559999998</v>
      </c>
      <c r="BT36" s="157">
        <v>9.8797275500000001</v>
      </c>
      <c r="BU36" s="158">
        <v>10.151331187</v>
      </c>
      <c r="BV36" s="159">
        <v>1.1442470200000001</v>
      </c>
      <c r="BW36" s="159">
        <v>1.1965852800000001</v>
      </c>
      <c r="BX36" s="159">
        <v>1.20572484</v>
      </c>
      <c r="BY36" s="61">
        <v>1.59214988</v>
      </c>
      <c r="BZ36" s="61">
        <v>2.6697997550000001</v>
      </c>
      <c r="CA36" s="61">
        <v>1.203153076</v>
      </c>
      <c r="CB36" s="61">
        <v>2.9974493090000003</v>
      </c>
      <c r="CC36" s="61">
        <v>6.3713787380000007</v>
      </c>
      <c r="CD36" s="61">
        <v>2.4213205170000003</v>
      </c>
      <c r="CE36" s="61">
        <f>'T8-EN'!CE36</f>
        <v>0</v>
      </c>
      <c r="CF36" s="61">
        <f>'T8-EN'!CF36</f>
        <v>0</v>
      </c>
      <c r="CG36" s="61">
        <f>'T8-EN'!CG36</f>
        <v>0</v>
      </c>
    </row>
    <row r="37" spans="1:85" ht="21" x14ac:dyDescent="0.2">
      <c r="A37" s="9" t="s">
        <v>9</v>
      </c>
      <c r="B37" s="152">
        <v>16.716321951999998</v>
      </c>
      <c r="C37" s="152">
        <v>0</v>
      </c>
      <c r="D37" s="152">
        <v>32.794882125000001</v>
      </c>
      <c r="E37" s="152">
        <v>20.877876843999999</v>
      </c>
      <c r="F37" s="153">
        <f t="shared" si="2"/>
        <v>202.95981079900002</v>
      </c>
      <c r="G37" s="153">
        <f t="shared" si="5"/>
        <v>21.136835802</v>
      </c>
      <c r="H37" s="153">
        <f t="shared" si="4"/>
        <v>28.450058392000003</v>
      </c>
      <c r="I37" s="153">
        <f t="shared" si="3"/>
        <v>27.977193813000003</v>
      </c>
      <c r="J37" s="153">
        <f t="shared" si="0"/>
        <v>34.925195963999997</v>
      </c>
      <c r="K37" s="153">
        <f t="shared" si="1"/>
        <v>24.075520094000002</v>
      </c>
      <c r="L37" s="153"/>
      <c r="M37" s="153"/>
      <c r="N37" s="154">
        <v>0</v>
      </c>
      <c r="O37" s="152">
        <v>0.65557306000000004</v>
      </c>
      <c r="P37" s="152">
        <v>0.601562123</v>
      </c>
      <c r="Q37" s="152">
        <v>0.51436113000000006</v>
      </c>
      <c r="R37" s="152">
        <v>0.50199741600000003</v>
      </c>
      <c r="S37" s="152">
        <v>0.53687881999999998</v>
      </c>
      <c r="T37" s="152">
        <v>0.68383046700000005</v>
      </c>
      <c r="U37" s="152">
        <v>0.96677628400000004</v>
      </c>
      <c r="V37" s="152">
        <v>0.85029324999999989</v>
      </c>
      <c r="W37" s="152">
        <v>0.66020774300000007</v>
      </c>
      <c r="X37" s="152">
        <v>193.40002353</v>
      </c>
      <c r="Y37" s="155">
        <v>3.5883069759999997</v>
      </c>
      <c r="Z37" s="152">
        <v>0.42990708</v>
      </c>
      <c r="AA37" s="152">
        <v>0.50938267000000004</v>
      </c>
      <c r="AB37" s="152">
        <v>0.65428126799999997</v>
      </c>
      <c r="AC37" s="152">
        <v>1.0654996719999998</v>
      </c>
      <c r="AD37" s="152">
        <v>0.67771448899999998</v>
      </c>
      <c r="AE37" s="152">
        <v>1.1476971020000002</v>
      </c>
      <c r="AF37" s="152">
        <v>1.205249214</v>
      </c>
      <c r="AG37" s="152">
        <v>2.5965753410000003</v>
      </c>
      <c r="AH37" s="152">
        <v>2.380782639</v>
      </c>
      <c r="AI37" s="152">
        <v>0.87094278699999994</v>
      </c>
      <c r="AJ37" s="152">
        <v>1.5950350530000001</v>
      </c>
      <c r="AK37" s="152">
        <v>8.0037684870000003</v>
      </c>
      <c r="AL37" s="154">
        <v>0.60763940000000005</v>
      </c>
      <c r="AM37" s="152">
        <v>0.69927539999999999</v>
      </c>
      <c r="AN37" s="152">
        <v>0.93159076200000002</v>
      </c>
      <c r="AO37" s="152">
        <v>1.2898630259999999</v>
      </c>
      <c r="AP37" s="152">
        <v>1.4406491909999999</v>
      </c>
      <c r="AQ37" s="152">
        <v>1.651665159</v>
      </c>
      <c r="AR37" s="152">
        <v>1.772548749</v>
      </c>
      <c r="AS37" s="152">
        <v>2.04574904</v>
      </c>
      <c r="AT37" s="152">
        <v>1.6893709050000001</v>
      </c>
      <c r="AU37" s="152">
        <v>1.9675650599999999</v>
      </c>
      <c r="AV37" s="152">
        <v>1.982685848</v>
      </c>
      <c r="AW37" s="155">
        <v>12.371455851999999</v>
      </c>
      <c r="AX37" s="154">
        <v>0.81118170000000001</v>
      </c>
      <c r="AY37" s="152">
        <v>1.1542347910000001</v>
      </c>
      <c r="AZ37" s="152">
        <v>1.51238502</v>
      </c>
      <c r="BA37" s="152">
        <v>1.5256311040000001</v>
      </c>
      <c r="BB37" s="152">
        <v>2.2757720880000001</v>
      </c>
      <c r="BC37" s="152">
        <v>2.2484984140000002</v>
      </c>
      <c r="BD37" s="152">
        <v>2.4365171890000004</v>
      </c>
      <c r="BE37" s="152">
        <v>2.2332060469999999</v>
      </c>
      <c r="BF37" s="152">
        <v>2.6948706699999998</v>
      </c>
      <c r="BG37" s="152">
        <v>3.8272685230000003</v>
      </c>
      <c r="BH37" s="152">
        <v>3.3682199660000003</v>
      </c>
      <c r="BI37" s="155">
        <v>3.889408301</v>
      </c>
      <c r="BJ37" s="156">
        <v>0.99951643999999995</v>
      </c>
      <c r="BK37" s="157">
        <v>1.4254719500000002</v>
      </c>
      <c r="BL37" s="157">
        <v>2.0108807209999999</v>
      </c>
      <c r="BM37" s="157">
        <v>1.874969637</v>
      </c>
      <c r="BN37" s="157">
        <v>2.7188317849999999</v>
      </c>
      <c r="BO37" s="157">
        <v>2.2651016589999999</v>
      </c>
      <c r="BP37" s="157">
        <v>2.7486898320000002</v>
      </c>
      <c r="BQ37" s="157">
        <v>3.0515176310000003</v>
      </c>
      <c r="BR37" s="157">
        <v>4.2077272749999999</v>
      </c>
      <c r="BS37" s="157">
        <v>2.51717871</v>
      </c>
      <c r="BT37" s="157">
        <v>3.9452635679999997</v>
      </c>
      <c r="BU37" s="158">
        <v>7.1600467559999998</v>
      </c>
      <c r="BV37" s="159">
        <v>1.3240742489999999</v>
      </c>
      <c r="BW37" s="159">
        <v>1.5507603460000001</v>
      </c>
      <c r="BX37" s="159">
        <v>2.4789489330000003</v>
      </c>
      <c r="BY37" s="61">
        <v>2.5310564949999996</v>
      </c>
      <c r="BZ37" s="61">
        <v>1.8614287999999999</v>
      </c>
      <c r="CA37" s="61">
        <v>3.0722577449999999</v>
      </c>
      <c r="CB37" s="61">
        <v>3.1086398530000001</v>
      </c>
      <c r="CC37" s="61">
        <v>4.5428797189999992</v>
      </c>
      <c r="CD37" s="61">
        <v>3.6054739540000003</v>
      </c>
      <c r="CE37" s="61">
        <f>'T8-EN'!CE37</f>
        <v>0</v>
      </c>
      <c r="CF37" s="61">
        <f>'T8-EN'!CF37</f>
        <v>0</v>
      </c>
      <c r="CG37" s="61">
        <f>'T8-EN'!CG37</f>
        <v>0</v>
      </c>
    </row>
    <row r="38" spans="1:85" ht="21" x14ac:dyDescent="0.2">
      <c r="A38" s="9" t="s">
        <v>8</v>
      </c>
      <c r="B38" s="152">
        <v>50.568393172999997</v>
      </c>
      <c r="C38" s="152">
        <v>42.735990838999996</v>
      </c>
      <c r="D38" s="152">
        <v>65.740190643999981</v>
      </c>
      <c r="E38" s="152">
        <v>92.771355677999992</v>
      </c>
      <c r="F38" s="153">
        <f t="shared" si="2"/>
        <v>108.80635426999999</v>
      </c>
      <c r="G38" s="153">
        <f t="shared" si="5"/>
        <v>116.914316012</v>
      </c>
      <c r="H38" s="153">
        <f t="shared" si="4"/>
        <v>121.05165993700001</v>
      </c>
      <c r="I38" s="153">
        <f t="shared" si="3"/>
        <v>92.375125681</v>
      </c>
      <c r="J38" s="153">
        <f t="shared" si="0"/>
        <v>91.997111679</v>
      </c>
      <c r="K38" s="153">
        <f t="shared" si="1"/>
        <v>70.350217869000005</v>
      </c>
      <c r="L38" s="153"/>
      <c r="M38" s="153"/>
      <c r="N38" s="154">
        <v>0</v>
      </c>
      <c r="O38" s="152">
        <v>2.1420995490000001</v>
      </c>
      <c r="P38" s="152">
        <v>2.8553872670000002</v>
      </c>
      <c r="Q38" s="152">
        <v>6.9240645160000005</v>
      </c>
      <c r="R38" s="152">
        <v>3.6006365659999999</v>
      </c>
      <c r="S38" s="152">
        <v>4.3783072039999995</v>
      </c>
      <c r="T38" s="152">
        <v>12.243822081000001</v>
      </c>
      <c r="U38" s="152">
        <v>4.3415349110000001</v>
      </c>
      <c r="V38" s="152">
        <v>13.466518892</v>
      </c>
      <c r="W38" s="152">
        <v>3.2217123179999998</v>
      </c>
      <c r="X38" s="152">
        <v>5.2285287460000003</v>
      </c>
      <c r="Y38" s="155">
        <v>50.403742219999998</v>
      </c>
      <c r="Z38" s="152">
        <v>1.0364272400000001</v>
      </c>
      <c r="AA38" s="152">
        <v>8.5863083380000003</v>
      </c>
      <c r="AB38" s="152">
        <v>2.9135068679999998</v>
      </c>
      <c r="AC38" s="152">
        <v>3.891340043</v>
      </c>
      <c r="AD38" s="152">
        <v>6.1637994339999995</v>
      </c>
      <c r="AE38" s="152">
        <v>5.4012619720000004</v>
      </c>
      <c r="AF38" s="152">
        <v>7.7609913729999995</v>
      </c>
      <c r="AG38" s="152">
        <v>3.6354002730000001</v>
      </c>
      <c r="AH38" s="152">
        <v>4.7167180239999995</v>
      </c>
      <c r="AI38" s="152">
        <v>3.3599686059999998</v>
      </c>
      <c r="AJ38" s="152">
        <v>4.6255518679999996</v>
      </c>
      <c r="AK38" s="152">
        <v>64.823041973000002</v>
      </c>
      <c r="AL38" s="154">
        <v>1.3192688000000001</v>
      </c>
      <c r="AM38" s="152">
        <v>3.5330313299999996</v>
      </c>
      <c r="AN38" s="152">
        <v>8.3986591690000001</v>
      </c>
      <c r="AO38" s="152">
        <v>2.9111888130000003</v>
      </c>
      <c r="AP38" s="152">
        <v>3.010143689</v>
      </c>
      <c r="AQ38" s="152">
        <v>3.9205703499999998</v>
      </c>
      <c r="AR38" s="152">
        <v>4.2048659619999995</v>
      </c>
      <c r="AS38" s="152">
        <v>6.0767946019999997</v>
      </c>
      <c r="AT38" s="152">
        <v>8.2905052850000001</v>
      </c>
      <c r="AU38" s="152">
        <v>5.9375363810000001</v>
      </c>
      <c r="AV38" s="152">
        <v>27.089913875999997</v>
      </c>
      <c r="AW38" s="155">
        <v>46.359181679999999</v>
      </c>
      <c r="AX38" s="154">
        <v>1.9578362</v>
      </c>
      <c r="AY38" s="152">
        <v>4.4231227019999997</v>
      </c>
      <c r="AZ38" s="152">
        <v>4.606599986</v>
      </c>
      <c r="BA38" s="152">
        <v>7.7957704059999999</v>
      </c>
      <c r="BB38" s="152">
        <v>4.9685315179999998</v>
      </c>
      <c r="BC38" s="152">
        <v>8.6688437129999993</v>
      </c>
      <c r="BD38" s="152">
        <v>6.5435321169999998</v>
      </c>
      <c r="BE38" s="152">
        <v>12.328441567</v>
      </c>
      <c r="BF38" s="152">
        <v>7.7721958820000001</v>
      </c>
      <c r="BG38" s="152">
        <v>17.516281009</v>
      </c>
      <c r="BH38" s="152">
        <v>4.9214484359999995</v>
      </c>
      <c r="BI38" s="155">
        <v>10.872522145000001</v>
      </c>
      <c r="BJ38" s="156">
        <v>3.8367015599999998</v>
      </c>
      <c r="BK38" s="157">
        <v>5.2205395049999996</v>
      </c>
      <c r="BL38" s="157">
        <v>5.2010906210000005</v>
      </c>
      <c r="BM38" s="157">
        <v>5.804855538</v>
      </c>
      <c r="BN38" s="157">
        <v>7.9374310429999992</v>
      </c>
      <c r="BO38" s="157">
        <v>6.0283704030000003</v>
      </c>
      <c r="BP38" s="157">
        <v>15.922964803999999</v>
      </c>
      <c r="BQ38" s="157">
        <v>5.9287480079999995</v>
      </c>
      <c r="BR38" s="157">
        <v>8.3475390249999997</v>
      </c>
      <c r="BS38" s="157">
        <v>7.4915283310000005</v>
      </c>
      <c r="BT38" s="157">
        <v>11.895297496</v>
      </c>
      <c r="BU38" s="158">
        <v>8.3820453449999999</v>
      </c>
      <c r="BV38" s="159">
        <v>5.225958275</v>
      </c>
      <c r="BW38" s="159">
        <v>3.761790875</v>
      </c>
      <c r="BX38" s="159">
        <v>5.4384164300000002</v>
      </c>
      <c r="BY38" s="61">
        <v>7.8423004899999995</v>
      </c>
      <c r="BZ38" s="61">
        <v>8.9055826109999998</v>
      </c>
      <c r="CA38" s="61">
        <v>7.9238030660000005</v>
      </c>
      <c r="CB38" s="61">
        <v>13.603501976</v>
      </c>
      <c r="CC38" s="61">
        <v>14.504856684</v>
      </c>
      <c r="CD38" s="61">
        <v>3.1440074620000003</v>
      </c>
      <c r="CE38" s="61">
        <f>'T8-EN'!CE38</f>
        <v>0</v>
      </c>
      <c r="CF38" s="61">
        <f>'T8-EN'!CF38</f>
        <v>0</v>
      </c>
      <c r="CG38" s="61">
        <f>'T8-EN'!CG38</f>
        <v>0</v>
      </c>
    </row>
    <row r="39" spans="1:85" ht="21" x14ac:dyDescent="0.2">
      <c r="A39" s="9" t="s">
        <v>7</v>
      </c>
      <c r="B39" s="152">
        <v>86.598799860999989</v>
      </c>
      <c r="C39" s="152">
        <v>83.716154809000003</v>
      </c>
      <c r="D39" s="152">
        <v>100.38912949900001</v>
      </c>
      <c r="E39" s="152">
        <v>117.847895194</v>
      </c>
      <c r="F39" s="153">
        <f t="shared" si="2"/>
        <v>138.42525596500002</v>
      </c>
      <c r="G39" s="153">
        <f t="shared" si="5"/>
        <v>149.030910726</v>
      </c>
      <c r="H39" s="153">
        <f t="shared" si="4"/>
        <v>176.22336785800002</v>
      </c>
      <c r="I39" s="153">
        <f t="shared" si="3"/>
        <v>186.69884116499998</v>
      </c>
      <c r="J39" s="153">
        <f t="shared" si="0"/>
        <v>221.21231826700003</v>
      </c>
      <c r="K39" s="153">
        <f t="shared" si="1"/>
        <v>156.90460042699999</v>
      </c>
      <c r="L39" s="153"/>
      <c r="M39" s="153"/>
      <c r="N39" s="154">
        <v>0.12134977999999999</v>
      </c>
      <c r="O39" s="152">
        <v>7.8278090249999996</v>
      </c>
      <c r="P39" s="152">
        <v>5.0430841280000003</v>
      </c>
      <c r="Q39" s="152">
        <v>6.8551759529999998</v>
      </c>
      <c r="R39" s="152">
        <v>6.5836943140000006</v>
      </c>
      <c r="S39" s="152">
        <v>8.6355429920000013</v>
      </c>
      <c r="T39" s="152">
        <v>9.2676543559999995</v>
      </c>
      <c r="U39" s="152">
        <v>12.167282728</v>
      </c>
      <c r="V39" s="152">
        <v>11.314046782</v>
      </c>
      <c r="W39" s="152">
        <v>8.3646514330000006</v>
      </c>
      <c r="X39" s="152">
        <v>13.620133406999999</v>
      </c>
      <c r="Y39" s="155">
        <v>48.624831067000002</v>
      </c>
      <c r="Z39" s="152">
        <v>3.6543621899999996</v>
      </c>
      <c r="AA39" s="152">
        <v>4.0927781869999995</v>
      </c>
      <c r="AB39" s="152">
        <v>7.8985959560000003</v>
      </c>
      <c r="AC39" s="152">
        <v>3.6034245409999999</v>
      </c>
      <c r="AD39" s="152">
        <v>6.9948063669999998</v>
      </c>
      <c r="AE39" s="152">
        <v>6.083577536</v>
      </c>
      <c r="AF39" s="152">
        <v>12.987376722</v>
      </c>
      <c r="AG39" s="152">
        <v>11.620425269</v>
      </c>
      <c r="AH39" s="152">
        <v>10.157981743000001</v>
      </c>
      <c r="AI39" s="152">
        <v>8.3212566209999999</v>
      </c>
      <c r="AJ39" s="152">
        <v>14.720135704</v>
      </c>
      <c r="AK39" s="152">
        <v>58.896189890000002</v>
      </c>
      <c r="AL39" s="154">
        <v>4.8196736099999997</v>
      </c>
      <c r="AM39" s="152">
        <v>5.4666401100000002</v>
      </c>
      <c r="AN39" s="152">
        <v>6.6457312630000001</v>
      </c>
      <c r="AO39" s="152">
        <v>7.0424773690000002</v>
      </c>
      <c r="AP39" s="152">
        <v>8.3997863840000004</v>
      </c>
      <c r="AQ39" s="152">
        <v>12.347538501999999</v>
      </c>
      <c r="AR39" s="152">
        <v>13.217070734</v>
      </c>
      <c r="AS39" s="152">
        <v>15.070681186</v>
      </c>
      <c r="AT39" s="152">
        <v>13.850460921</v>
      </c>
      <c r="AU39" s="152">
        <v>14.121947742</v>
      </c>
      <c r="AV39" s="152">
        <v>12.885879442</v>
      </c>
      <c r="AW39" s="155">
        <v>62.355480595000003</v>
      </c>
      <c r="AX39" s="154">
        <v>5.4717012</v>
      </c>
      <c r="AY39" s="152">
        <v>7.6002511720000001</v>
      </c>
      <c r="AZ39" s="152">
        <v>8.5717173999999989</v>
      </c>
      <c r="BA39" s="152">
        <v>8.8315801730000008</v>
      </c>
      <c r="BB39" s="152">
        <v>13.128237602999999</v>
      </c>
      <c r="BC39" s="152">
        <v>14.940168068999998</v>
      </c>
      <c r="BD39" s="152">
        <v>14.797684317</v>
      </c>
      <c r="BE39" s="152">
        <v>23.587218246999999</v>
      </c>
      <c r="BF39" s="152">
        <v>17.614847934</v>
      </c>
      <c r="BG39" s="152">
        <v>15.209765577000001</v>
      </c>
      <c r="BH39" s="152">
        <v>21.187168641</v>
      </c>
      <c r="BI39" s="155">
        <v>35.758500831999996</v>
      </c>
      <c r="BJ39" s="156">
        <v>7.1517331500000001</v>
      </c>
      <c r="BK39" s="157">
        <v>9.1718249300000014</v>
      </c>
      <c r="BL39" s="157">
        <v>11.957396001999999</v>
      </c>
      <c r="BM39" s="157">
        <v>14.787279393999999</v>
      </c>
      <c r="BN39" s="157">
        <v>19.417391059</v>
      </c>
      <c r="BO39" s="157">
        <v>14.972058902999999</v>
      </c>
      <c r="BP39" s="157">
        <v>22.265396490000001</v>
      </c>
      <c r="BQ39" s="157">
        <v>25.747301660000002</v>
      </c>
      <c r="BR39" s="157">
        <v>16.623995389000001</v>
      </c>
      <c r="BS39" s="157">
        <v>17.997993999999998</v>
      </c>
      <c r="BT39" s="157">
        <v>23.119761424</v>
      </c>
      <c r="BU39" s="158">
        <v>38.000185866000002</v>
      </c>
      <c r="BV39" s="159">
        <v>8.7258646850000012</v>
      </c>
      <c r="BW39" s="159">
        <v>10.820540987000001</v>
      </c>
      <c r="BX39" s="159">
        <v>11.651897405</v>
      </c>
      <c r="BY39" s="61">
        <v>17.604129925000002</v>
      </c>
      <c r="BZ39" s="61">
        <v>21.530272091000001</v>
      </c>
      <c r="CA39" s="61">
        <v>21.876506711000001</v>
      </c>
      <c r="CB39" s="61">
        <v>22.948011530999999</v>
      </c>
      <c r="CC39" s="61">
        <v>22.245428135999997</v>
      </c>
      <c r="CD39" s="61">
        <v>19.501948956</v>
      </c>
      <c r="CE39" s="61">
        <f>'T8-EN'!CE39</f>
        <v>0</v>
      </c>
      <c r="CF39" s="61">
        <f>'T8-EN'!CF39</f>
        <v>0</v>
      </c>
      <c r="CG39" s="61">
        <f>'T8-EN'!CG39</f>
        <v>0</v>
      </c>
    </row>
    <row r="40" spans="1:85" ht="21" x14ac:dyDescent="0.2">
      <c r="A40" s="9" t="s">
        <v>6</v>
      </c>
      <c r="B40" s="152">
        <v>80.554439147000011</v>
      </c>
      <c r="C40" s="152">
        <v>67.894438405000002</v>
      </c>
      <c r="D40" s="152">
        <v>92.509462395999989</v>
      </c>
      <c r="E40" s="152">
        <v>109.03639438</v>
      </c>
      <c r="F40" s="153">
        <f t="shared" si="2"/>
        <v>102.356327456</v>
      </c>
      <c r="G40" s="153">
        <f t="shared" si="5"/>
        <v>121.38196175600001</v>
      </c>
      <c r="H40" s="153">
        <f t="shared" si="4"/>
        <v>137.724965986</v>
      </c>
      <c r="I40" s="153">
        <f t="shared" si="3"/>
        <v>85.062489045999996</v>
      </c>
      <c r="J40" s="153">
        <f t="shared" si="0"/>
        <v>131.46184548300002</v>
      </c>
      <c r="K40" s="153">
        <f t="shared" si="1"/>
        <v>63.345887953000002</v>
      </c>
      <c r="L40" s="153"/>
      <c r="M40" s="153"/>
      <c r="N40" s="154">
        <v>3.4280160000000004E-2</v>
      </c>
      <c r="O40" s="152">
        <v>2.2496594619999999</v>
      </c>
      <c r="P40" s="152">
        <v>5.8550198549999992</v>
      </c>
      <c r="Q40" s="152">
        <v>2.7624641680000002</v>
      </c>
      <c r="R40" s="152">
        <v>2.8330630160000001</v>
      </c>
      <c r="S40" s="152">
        <v>3.7204981539999999</v>
      </c>
      <c r="T40" s="152">
        <v>4.2683538759999999</v>
      </c>
      <c r="U40" s="152">
        <v>9.9369398189999991</v>
      </c>
      <c r="V40" s="152">
        <v>3.8665774649999998</v>
      </c>
      <c r="W40" s="152">
        <v>5.0170820039999997</v>
      </c>
      <c r="X40" s="152">
        <v>10.711803152</v>
      </c>
      <c r="Y40" s="155">
        <v>51.100586324999995</v>
      </c>
      <c r="Z40" s="152">
        <v>0.93416314</v>
      </c>
      <c r="AA40" s="152">
        <v>1.594169948</v>
      </c>
      <c r="AB40" s="152">
        <v>6.7468492429999998</v>
      </c>
      <c r="AC40" s="152">
        <v>2.0137052029999998</v>
      </c>
      <c r="AD40" s="152">
        <v>2.3740404699999997</v>
      </c>
      <c r="AE40" s="152">
        <v>9.5674054070000007</v>
      </c>
      <c r="AF40" s="152">
        <v>4.3362599410000007</v>
      </c>
      <c r="AG40" s="152">
        <v>7.0689779289999999</v>
      </c>
      <c r="AH40" s="152">
        <v>4.8197088350000001</v>
      </c>
      <c r="AI40" s="152">
        <v>9.4727431119999999</v>
      </c>
      <c r="AJ40" s="152">
        <v>10.904651442</v>
      </c>
      <c r="AK40" s="152">
        <v>61.549287086</v>
      </c>
      <c r="AL40" s="154">
        <v>1.30258188</v>
      </c>
      <c r="AM40" s="152">
        <v>1.5731953000000001</v>
      </c>
      <c r="AN40" s="152">
        <v>2.8759425569999997</v>
      </c>
      <c r="AO40" s="152">
        <v>6.9387088089999995</v>
      </c>
      <c r="AP40" s="152">
        <v>4.2985843370000003</v>
      </c>
      <c r="AQ40" s="152">
        <v>7.3837102750000003</v>
      </c>
      <c r="AR40" s="152">
        <v>11.989269358</v>
      </c>
      <c r="AS40" s="152">
        <v>5.6685278079999994</v>
      </c>
      <c r="AT40" s="152">
        <v>6.004140252</v>
      </c>
      <c r="AU40" s="152">
        <v>8.4868198429999993</v>
      </c>
      <c r="AV40" s="152">
        <v>22.000854858</v>
      </c>
      <c r="AW40" s="155">
        <v>59.202630708999997</v>
      </c>
      <c r="AX40" s="154">
        <v>1.3297034000000001</v>
      </c>
      <c r="AY40" s="152">
        <v>2.0360971000000001</v>
      </c>
      <c r="AZ40" s="152">
        <v>3.3700140200000002</v>
      </c>
      <c r="BA40" s="152">
        <v>2.9880784459999998</v>
      </c>
      <c r="BB40" s="152">
        <v>5.7285842990000004</v>
      </c>
      <c r="BC40" s="152">
        <v>7.5805542629999998</v>
      </c>
      <c r="BD40" s="152">
        <v>6.1203127950000002</v>
      </c>
      <c r="BE40" s="152">
        <v>8.8942191049999995</v>
      </c>
      <c r="BF40" s="152">
        <v>7.9141278970000002</v>
      </c>
      <c r="BG40" s="152">
        <v>7.4590443109999995</v>
      </c>
      <c r="BH40" s="152">
        <v>7.1230495430000005</v>
      </c>
      <c r="BI40" s="155">
        <v>24.518703866999999</v>
      </c>
      <c r="BJ40" s="156">
        <v>1.7757174</v>
      </c>
      <c r="BK40" s="157">
        <v>2.4923136989999999</v>
      </c>
      <c r="BL40" s="157">
        <v>3.3906209789999999</v>
      </c>
      <c r="BM40" s="157">
        <v>4.1028978900000004</v>
      </c>
      <c r="BN40" s="157">
        <v>5.7820362109999994</v>
      </c>
      <c r="BO40" s="157">
        <v>7.664400734</v>
      </c>
      <c r="BP40" s="157">
        <v>8.8952352680000004</v>
      </c>
      <c r="BQ40" s="157">
        <v>12.904852632000001</v>
      </c>
      <c r="BR40" s="157">
        <v>11.754677894</v>
      </c>
      <c r="BS40" s="157">
        <v>4.6615037719999997</v>
      </c>
      <c r="BT40" s="157">
        <v>15.217621402000001</v>
      </c>
      <c r="BU40" s="158">
        <v>52.819967601999998</v>
      </c>
      <c r="BV40" s="159">
        <v>2.24417241</v>
      </c>
      <c r="BW40" s="159">
        <v>3.378208834</v>
      </c>
      <c r="BX40" s="159">
        <v>4.3687245599999995</v>
      </c>
      <c r="BY40" s="61">
        <v>3.6439655440000003</v>
      </c>
      <c r="BZ40" s="61">
        <v>4.1536524650000004</v>
      </c>
      <c r="CA40" s="61">
        <v>11.173272602999999</v>
      </c>
      <c r="CB40" s="61">
        <v>9.8677780080000002</v>
      </c>
      <c r="CC40" s="61">
        <v>11.944147494000001</v>
      </c>
      <c r="CD40" s="61">
        <v>12.571966034999999</v>
      </c>
      <c r="CE40" s="61">
        <f>'T8-EN'!CE40</f>
        <v>0</v>
      </c>
      <c r="CF40" s="61">
        <f>'T8-EN'!CF40</f>
        <v>0</v>
      </c>
      <c r="CG40" s="61">
        <f>'T8-EN'!CG40</f>
        <v>0</v>
      </c>
    </row>
    <row r="41" spans="1:85" ht="21" x14ac:dyDescent="0.2">
      <c r="A41" s="9" t="s">
        <v>5</v>
      </c>
      <c r="B41" s="152">
        <v>37.588767694000005</v>
      </c>
      <c r="C41" s="152">
        <v>23.825951070999999</v>
      </c>
      <c r="D41" s="152">
        <v>23.323766828</v>
      </c>
      <c r="E41" s="152">
        <v>18.913087487999999</v>
      </c>
      <c r="F41" s="153">
        <f t="shared" si="2"/>
        <v>36.008015245999999</v>
      </c>
      <c r="G41" s="153">
        <f t="shared" si="5"/>
        <v>41.370335546</v>
      </c>
      <c r="H41" s="153">
        <f t="shared" si="4"/>
        <v>55.144895161999997</v>
      </c>
      <c r="I41" s="153">
        <f t="shared" si="3"/>
        <v>70.581509956000005</v>
      </c>
      <c r="J41" s="153">
        <f t="shared" si="0"/>
        <v>68.208077185999997</v>
      </c>
      <c r="K41" s="153">
        <f t="shared" si="1"/>
        <v>55.441637717000006</v>
      </c>
      <c r="L41" s="153"/>
      <c r="M41" s="153"/>
      <c r="N41" s="154">
        <v>0</v>
      </c>
      <c r="O41" s="152">
        <v>1.191131264</v>
      </c>
      <c r="P41" s="152">
        <v>0.86204447800000006</v>
      </c>
      <c r="Q41" s="152">
        <v>3.6805295920000001</v>
      </c>
      <c r="R41" s="152">
        <v>0.89161361500000003</v>
      </c>
      <c r="S41" s="152">
        <v>3.3048499430000002</v>
      </c>
      <c r="T41" s="152">
        <v>4.1987032060000002</v>
      </c>
      <c r="U41" s="152">
        <v>1.8821654920000002</v>
      </c>
      <c r="V41" s="152">
        <v>1.6239368320000001</v>
      </c>
      <c r="W41" s="152">
        <v>2.24625882</v>
      </c>
      <c r="X41" s="152">
        <v>1.8894886909999999</v>
      </c>
      <c r="Y41" s="155">
        <v>14.237293313</v>
      </c>
      <c r="Z41" s="152">
        <v>0.57290036</v>
      </c>
      <c r="AA41" s="152">
        <v>1.1848143289999999</v>
      </c>
      <c r="AB41" s="152">
        <v>2.2243956899999997</v>
      </c>
      <c r="AC41" s="152">
        <v>1.3879625579999999</v>
      </c>
      <c r="AD41" s="152">
        <v>2.6849635570000001</v>
      </c>
      <c r="AE41" s="152">
        <v>1.451302479</v>
      </c>
      <c r="AF41" s="152">
        <v>3.1116157840000001</v>
      </c>
      <c r="AG41" s="152">
        <v>3.102141869</v>
      </c>
      <c r="AH41" s="152">
        <v>5.2430371229999997</v>
      </c>
      <c r="AI41" s="152">
        <v>2.252080292</v>
      </c>
      <c r="AJ41" s="152">
        <v>3.2480561219999999</v>
      </c>
      <c r="AK41" s="152">
        <v>14.907065382999999</v>
      </c>
      <c r="AL41" s="154">
        <v>0.79540084</v>
      </c>
      <c r="AM41" s="152">
        <v>0.98258887000000006</v>
      </c>
      <c r="AN41" s="152">
        <v>1.5048392260000001</v>
      </c>
      <c r="AO41" s="152">
        <v>1.1863994640000002</v>
      </c>
      <c r="AP41" s="152">
        <v>3.2195829480000002</v>
      </c>
      <c r="AQ41" s="152">
        <v>2.7051775200000003</v>
      </c>
      <c r="AR41" s="152">
        <v>3.0570293259999999</v>
      </c>
      <c r="AS41" s="152">
        <v>2.9419077640000002</v>
      </c>
      <c r="AT41" s="152">
        <v>5.1917107629999997</v>
      </c>
      <c r="AU41" s="152">
        <v>2.9193862340000001</v>
      </c>
      <c r="AV41" s="152">
        <v>6.2645957640000001</v>
      </c>
      <c r="AW41" s="155">
        <v>24.376276442999998</v>
      </c>
      <c r="AX41" s="154">
        <v>1.0369861</v>
      </c>
      <c r="AY41" s="152">
        <v>1.349081878</v>
      </c>
      <c r="AZ41" s="152">
        <v>2.129001825</v>
      </c>
      <c r="BA41" s="152">
        <v>18.38499946</v>
      </c>
      <c r="BB41" s="152">
        <v>2.2642752810000002</v>
      </c>
      <c r="BC41" s="152">
        <v>5.5733446659999997</v>
      </c>
      <c r="BD41" s="152">
        <v>4.5834297390000005</v>
      </c>
      <c r="BE41" s="152">
        <v>4.8672410380000004</v>
      </c>
      <c r="BF41" s="152">
        <v>5.2828792309999999</v>
      </c>
      <c r="BG41" s="152">
        <v>12.448788158999999</v>
      </c>
      <c r="BH41" s="152">
        <v>4.1083421049999993</v>
      </c>
      <c r="BI41" s="155">
        <v>8.5531404739999992</v>
      </c>
      <c r="BJ41" s="156">
        <v>1.43449151</v>
      </c>
      <c r="BK41" s="157">
        <v>1.7162768579999998</v>
      </c>
      <c r="BL41" s="157">
        <v>2.2398117940000004</v>
      </c>
      <c r="BM41" s="157">
        <v>3.5750063910000001</v>
      </c>
      <c r="BN41" s="157">
        <v>3.4832208360000001</v>
      </c>
      <c r="BO41" s="157">
        <v>4.3407608460000002</v>
      </c>
      <c r="BP41" s="157">
        <v>4.6263141459999995</v>
      </c>
      <c r="BQ41" s="157">
        <v>5.5022954019999997</v>
      </c>
      <c r="BR41" s="157">
        <v>9.2019473089999995</v>
      </c>
      <c r="BS41" s="157">
        <v>2.0075355049999999</v>
      </c>
      <c r="BT41" s="157">
        <v>5.2684397150000004</v>
      </c>
      <c r="BU41" s="158">
        <v>24.811976873999999</v>
      </c>
      <c r="BV41" s="159">
        <v>1.61300117</v>
      </c>
      <c r="BW41" s="159">
        <v>2.1873947139999999</v>
      </c>
      <c r="BX41" s="159">
        <v>3.2303390240000001</v>
      </c>
      <c r="BY41" s="61">
        <v>2.9203624450000003</v>
      </c>
      <c r="BZ41" s="61">
        <v>19.987859517</v>
      </c>
      <c r="CA41" s="61">
        <v>5.8765696060000003</v>
      </c>
      <c r="CB41" s="61">
        <v>8.3708898250000008</v>
      </c>
      <c r="CC41" s="61">
        <v>7.0549417890000008</v>
      </c>
      <c r="CD41" s="61">
        <v>4.2002796269999996</v>
      </c>
      <c r="CE41" s="61">
        <f>'T8-EN'!CE41</f>
        <v>0</v>
      </c>
      <c r="CF41" s="61">
        <f>'T8-EN'!CF41</f>
        <v>0</v>
      </c>
      <c r="CG41" s="61">
        <f>'T8-EN'!CG41</f>
        <v>0</v>
      </c>
    </row>
    <row r="42" spans="1:85" ht="21" x14ac:dyDescent="0.2">
      <c r="A42" s="9" t="s">
        <v>4</v>
      </c>
      <c r="B42" s="152">
        <v>32.028139451000001</v>
      </c>
      <c r="C42" s="152">
        <v>36.469213217000004</v>
      </c>
      <c r="D42" s="152">
        <v>47.111426747000003</v>
      </c>
      <c r="E42" s="152">
        <v>53.836389533999991</v>
      </c>
      <c r="F42" s="153">
        <f t="shared" si="2"/>
        <v>316.70689829000003</v>
      </c>
      <c r="G42" s="153">
        <f t="shared" si="5"/>
        <v>334.12281741700002</v>
      </c>
      <c r="H42" s="153">
        <f t="shared" si="4"/>
        <v>379.23213005900004</v>
      </c>
      <c r="I42" s="153">
        <f t="shared" si="3"/>
        <v>317.51016422700002</v>
      </c>
      <c r="J42" s="153">
        <f t="shared" si="0"/>
        <v>361.12939433400004</v>
      </c>
      <c r="K42" s="153">
        <f t="shared" si="1"/>
        <v>127.723378321</v>
      </c>
      <c r="L42" s="153"/>
      <c r="M42" s="153"/>
      <c r="N42" s="154">
        <v>0</v>
      </c>
      <c r="O42" s="152">
        <v>18.997619611999998</v>
      </c>
      <c r="P42" s="152">
        <v>17.366575332</v>
      </c>
      <c r="Q42" s="152">
        <v>12.422306162</v>
      </c>
      <c r="R42" s="152">
        <v>8.4957217710000013</v>
      </c>
      <c r="S42" s="152">
        <v>12.861296361000001</v>
      </c>
      <c r="T42" s="152">
        <v>22.084620309000002</v>
      </c>
      <c r="U42" s="152">
        <v>16.226872187999998</v>
      </c>
      <c r="V42" s="152">
        <v>42.243107541999997</v>
      </c>
      <c r="W42" s="152">
        <v>45.106526735999999</v>
      </c>
      <c r="X42" s="152">
        <v>28.449254507000003</v>
      </c>
      <c r="Y42" s="155">
        <v>92.452997769999996</v>
      </c>
      <c r="Z42" s="152">
        <v>16.461614078</v>
      </c>
      <c r="AA42" s="152">
        <v>25.717319790000001</v>
      </c>
      <c r="AB42" s="152">
        <v>10.131425024</v>
      </c>
      <c r="AC42" s="152">
        <v>7.9587587099999997</v>
      </c>
      <c r="AD42" s="152">
        <v>14.237615378000001</v>
      </c>
      <c r="AE42" s="152">
        <v>10.848912879</v>
      </c>
      <c r="AF42" s="152">
        <v>32.187164089999996</v>
      </c>
      <c r="AG42" s="152">
        <v>88.345041014999993</v>
      </c>
      <c r="AH42" s="152">
        <v>19.769457045999999</v>
      </c>
      <c r="AI42" s="152">
        <v>8.3180417460000005</v>
      </c>
      <c r="AJ42" s="152">
        <v>36.214982200999998</v>
      </c>
      <c r="AK42" s="152">
        <v>63.932485460000002</v>
      </c>
      <c r="AL42" s="154">
        <v>19.290905760000001</v>
      </c>
      <c r="AM42" s="152">
        <v>26.743307004999998</v>
      </c>
      <c r="AN42" s="152">
        <v>7.1657890599999998</v>
      </c>
      <c r="AO42" s="152">
        <v>9.7331133080000001</v>
      </c>
      <c r="AP42" s="152">
        <v>13.573757402</v>
      </c>
      <c r="AQ42" s="152">
        <v>13.616250792999999</v>
      </c>
      <c r="AR42" s="152">
        <v>16.724719386</v>
      </c>
      <c r="AS42" s="152">
        <v>35.009901847999998</v>
      </c>
      <c r="AT42" s="152">
        <v>63.582890458000001</v>
      </c>
      <c r="AU42" s="152">
        <v>35.675462249999995</v>
      </c>
      <c r="AV42" s="152">
        <v>24.058289531</v>
      </c>
      <c r="AW42" s="155">
        <v>114.057743258</v>
      </c>
      <c r="AX42" s="154">
        <v>3.1895162999999997</v>
      </c>
      <c r="AY42" s="152">
        <v>5.0517254400000002</v>
      </c>
      <c r="AZ42" s="152">
        <v>15.041376651</v>
      </c>
      <c r="BA42" s="152">
        <v>9.3500926060000005</v>
      </c>
      <c r="BB42" s="152">
        <v>12.378768389000001</v>
      </c>
      <c r="BC42" s="152">
        <v>11.396546861999999</v>
      </c>
      <c r="BD42" s="152">
        <v>13.627731454000001</v>
      </c>
      <c r="BE42" s="152">
        <v>32.852206453000001</v>
      </c>
      <c r="BF42" s="152">
        <v>72.80239675</v>
      </c>
      <c r="BG42" s="152">
        <v>43.321768739999996</v>
      </c>
      <c r="BH42" s="152">
        <v>42.853478023000001</v>
      </c>
      <c r="BI42" s="155">
        <v>55.644556558999994</v>
      </c>
      <c r="BJ42" s="156">
        <v>3.9844036900000002</v>
      </c>
      <c r="BK42" s="157">
        <v>17.316650030000002</v>
      </c>
      <c r="BL42" s="157">
        <v>9.5489076189999995</v>
      </c>
      <c r="BM42" s="157">
        <v>14.565486413</v>
      </c>
      <c r="BN42" s="157">
        <v>13.910523636000001</v>
      </c>
      <c r="BO42" s="157">
        <v>11.760200398</v>
      </c>
      <c r="BP42" s="157">
        <v>14.520124995</v>
      </c>
      <c r="BQ42" s="157">
        <v>40.262753422000003</v>
      </c>
      <c r="BR42" s="157">
        <v>40.955435915999999</v>
      </c>
      <c r="BS42" s="157">
        <v>49.696062525000002</v>
      </c>
      <c r="BT42" s="157">
        <v>38.369256018000002</v>
      </c>
      <c r="BU42" s="158">
        <v>106.23958967200001</v>
      </c>
      <c r="BV42" s="159">
        <v>5.5925109559999999</v>
      </c>
      <c r="BW42" s="159">
        <v>6.7246543160000005</v>
      </c>
      <c r="BX42" s="159">
        <v>18.144121315</v>
      </c>
      <c r="BY42" s="61">
        <v>15.738469078</v>
      </c>
      <c r="BZ42" s="61">
        <v>12.932456045999999</v>
      </c>
      <c r="CA42" s="61">
        <v>16.101578254</v>
      </c>
      <c r="CB42" s="61">
        <v>17.611373296</v>
      </c>
      <c r="CC42" s="61">
        <v>15.618664611</v>
      </c>
      <c r="CD42" s="61">
        <v>19.259550448999999</v>
      </c>
      <c r="CE42" s="61">
        <f>'T8-EN'!CE42</f>
        <v>0</v>
      </c>
      <c r="CF42" s="61">
        <f>'T8-EN'!CF42</f>
        <v>0</v>
      </c>
      <c r="CG42" s="61">
        <f>'T8-EN'!CG42</f>
        <v>0</v>
      </c>
    </row>
    <row r="43" spans="1:85" ht="21" x14ac:dyDescent="0.2">
      <c r="A43" s="9" t="s">
        <v>3</v>
      </c>
      <c r="B43" s="152">
        <v>29.093338342000003</v>
      </c>
      <c r="C43" s="152">
        <v>39.379269348000001</v>
      </c>
      <c r="D43" s="152">
        <v>33.931349173999998</v>
      </c>
      <c r="E43" s="152">
        <v>38.184336836</v>
      </c>
      <c r="F43" s="153">
        <f t="shared" si="2"/>
        <v>42.976014767000002</v>
      </c>
      <c r="G43" s="153">
        <f t="shared" si="5"/>
        <v>50.384741897000012</v>
      </c>
      <c r="H43" s="153">
        <f t="shared" si="4"/>
        <v>62.989397609999997</v>
      </c>
      <c r="I43" s="153">
        <f t="shared" si="3"/>
        <v>71.042711527000009</v>
      </c>
      <c r="J43" s="153">
        <f t="shared" si="0"/>
        <v>86.274710124999984</v>
      </c>
      <c r="K43" s="153">
        <f t="shared" si="1"/>
        <v>62.346856734999989</v>
      </c>
      <c r="L43" s="153"/>
      <c r="M43" s="153"/>
      <c r="N43" s="154">
        <v>1.6729395649999999</v>
      </c>
      <c r="O43" s="152">
        <v>2.0881599879999997</v>
      </c>
      <c r="P43" s="152">
        <v>2.7764010880000001</v>
      </c>
      <c r="Q43" s="152">
        <v>3.9799128860000001</v>
      </c>
      <c r="R43" s="152">
        <v>3.7941870829999997</v>
      </c>
      <c r="S43" s="152">
        <v>3.7969646739999998</v>
      </c>
      <c r="T43" s="152">
        <v>3.3401092119999998</v>
      </c>
      <c r="U43" s="152">
        <v>2.9768173339999997</v>
      </c>
      <c r="V43" s="152">
        <v>6.5935646969999997</v>
      </c>
      <c r="W43" s="152">
        <v>2.4908672660000004</v>
      </c>
      <c r="X43" s="152">
        <v>1.506678175</v>
      </c>
      <c r="Y43" s="155">
        <v>7.9594127989999999</v>
      </c>
      <c r="Z43" s="152">
        <v>1.891819806</v>
      </c>
      <c r="AA43" s="152">
        <v>3.1127368130000002</v>
      </c>
      <c r="AB43" s="152">
        <v>3.1034610200000001</v>
      </c>
      <c r="AC43" s="152">
        <v>4.9662033090000008</v>
      </c>
      <c r="AD43" s="152">
        <v>8.239214381</v>
      </c>
      <c r="AE43" s="152">
        <v>3.1877405050000003</v>
      </c>
      <c r="AF43" s="152">
        <v>4.2387917790000005</v>
      </c>
      <c r="AG43" s="152">
        <v>5.8135320869999996</v>
      </c>
      <c r="AH43" s="152">
        <v>4.7508939630000002</v>
      </c>
      <c r="AI43" s="152">
        <v>1.6726487779999999</v>
      </c>
      <c r="AJ43" s="152">
        <v>2.2154544139999999</v>
      </c>
      <c r="AK43" s="152">
        <v>7.1922450419999997</v>
      </c>
      <c r="AL43" s="154">
        <v>1.5398347050000001</v>
      </c>
      <c r="AM43" s="152">
        <v>2.3094524919999997</v>
      </c>
      <c r="AN43" s="152">
        <v>3.2617874929999999</v>
      </c>
      <c r="AO43" s="152">
        <v>3.3188903220000001</v>
      </c>
      <c r="AP43" s="152">
        <v>3.4312098420000003</v>
      </c>
      <c r="AQ43" s="152">
        <v>5.1856781989999998</v>
      </c>
      <c r="AR43" s="152">
        <v>3.236145515</v>
      </c>
      <c r="AS43" s="152">
        <v>4.6261766820000005</v>
      </c>
      <c r="AT43" s="152">
        <v>6.3037795910000005</v>
      </c>
      <c r="AU43" s="152">
        <v>1.804578682</v>
      </c>
      <c r="AV43" s="152">
        <v>3.561410575</v>
      </c>
      <c r="AW43" s="155">
        <v>24.410453512</v>
      </c>
      <c r="AX43" s="154">
        <v>1.1139989499999998</v>
      </c>
      <c r="AY43" s="152">
        <v>6.4506669419999998</v>
      </c>
      <c r="AZ43" s="152">
        <v>5.4212487359999999</v>
      </c>
      <c r="BA43" s="152">
        <v>12.34854487</v>
      </c>
      <c r="BB43" s="152">
        <v>5.4485389770000001</v>
      </c>
      <c r="BC43" s="152">
        <v>3.4193031489999997</v>
      </c>
      <c r="BD43" s="152">
        <v>7.2926540089999996</v>
      </c>
      <c r="BE43" s="152">
        <v>6.082345568</v>
      </c>
      <c r="BF43" s="152">
        <v>5.5178841529999998</v>
      </c>
      <c r="BG43" s="152">
        <v>4.7346595550000004</v>
      </c>
      <c r="BH43" s="152">
        <v>6.6416881679999999</v>
      </c>
      <c r="BI43" s="155">
        <v>6.5711784500000006</v>
      </c>
      <c r="BJ43" s="156">
        <v>1.36702233</v>
      </c>
      <c r="BK43" s="157">
        <v>10.505508253</v>
      </c>
      <c r="BL43" s="157">
        <v>4.8692501579999998</v>
      </c>
      <c r="BM43" s="157">
        <v>5.3882403170000002</v>
      </c>
      <c r="BN43" s="157">
        <v>6.3233852729999995</v>
      </c>
      <c r="BO43" s="157">
        <v>9.5850982179999988</v>
      </c>
      <c r="BP43" s="157">
        <v>6.4189701010000002</v>
      </c>
      <c r="BQ43" s="157">
        <v>8.0185218339999995</v>
      </c>
      <c r="BR43" s="157">
        <v>5.6894849949999999</v>
      </c>
      <c r="BS43" s="157">
        <v>6.3361280800000008</v>
      </c>
      <c r="BT43" s="157">
        <v>4.9281442379999998</v>
      </c>
      <c r="BU43" s="158">
        <v>16.844956327999999</v>
      </c>
      <c r="BV43" s="159">
        <v>1.6450537999999999</v>
      </c>
      <c r="BW43" s="159">
        <v>3.6474680610000001</v>
      </c>
      <c r="BX43" s="159">
        <v>10.255227886999998</v>
      </c>
      <c r="BY43" s="61">
        <v>7.5134216470000004</v>
      </c>
      <c r="BZ43" s="61">
        <v>11.322062563999999</v>
      </c>
      <c r="CA43" s="61">
        <v>7.278097464</v>
      </c>
      <c r="CB43" s="61">
        <v>5.222414304</v>
      </c>
      <c r="CC43" s="61">
        <v>10.646148362</v>
      </c>
      <c r="CD43" s="61">
        <v>4.8169626460000003</v>
      </c>
      <c r="CE43" s="61">
        <f>'T8-EN'!CE43</f>
        <v>0</v>
      </c>
      <c r="CF43" s="61">
        <f>'T8-EN'!CF43</f>
        <v>0</v>
      </c>
      <c r="CG43" s="61">
        <f>'T8-EN'!CG43</f>
        <v>0</v>
      </c>
    </row>
    <row r="44" spans="1:85" ht="21" x14ac:dyDescent="0.2">
      <c r="A44" s="9" t="s">
        <v>2</v>
      </c>
      <c r="B44" s="152">
        <v>34.30111419</v>
      </c>
      <c r="C44" s="152">
        <v>29.993792482999996</v>
      </c>
      <c r="D44" s="152">
        <v>51.359804191999999</v>
      </c>
      <c r="E44" s="152">
        <v>56.079000000000001</v>
      </c>
      <c r="F44" s="153">
        <f t="shared" si="2"/>
        <v>55.091953548999996</v>
      </c>
      <c r="G44" s="153">
        <f t="shared" si="5"/>
        <v>74.814834641000004</v>
      </c>
      <c r="H44" s="153">
        <f t="shared" si="4"/>
        <v>90.080877020999992</v>
      </c>
      <c r="I44" s="153">
        <f t="shared" si="3"/>
        <v>99.069073365000008</v>
      </c>
      <c r="J44" s="153">
        <f t="shared" si="0"/>
        <v>124.106047055</v>
      </c>
      <c r="K44" s="153">
        <f t="shared" si="1"/>
        <v>62.002615676999994</v>
      </c>
      <c r="L44" s="153"/>
      <c r="M44" s="153"/>
      <c r="N44" s="154">
        <v>0</v>
      </c>
      <c r="O44" s="152">
        <v>1.8207946529999999</v>
      </c>
      <c r="P44" s="152">
        <v>3.0399565719999999</v>
      </c>
      <c r="Q44" s="152">
        <v>2.8815839040000002</v>
      </c>
      <c r="R44" s="152">
        <v>2.3766476240000003</v>
      </c>
      <c r="S44" s="152">
        <v>2.276547967</v>
      </c>
      <c r="T44" s="152">
        <v>3.53948061</v>
      </c>
      <c r="U44" s="152">
        <v>4.0731639949999998</v>
      </c>
      <c r="V44" s="152">
        <v>2.8086478530000001</v>
      </c>
      <c r="W44" s="152">
        <v>2.755699742</v>
      </c>
      <c r="X44" s="152">
        <v>5.0588454469999995</v>
      </c>
      <c r="Y44" s="155">
        <v>24.460585181999999</v>
      </c>
      <c r="Z44" s="152">
        <v>0.79548757999999997</v>
      </c>
      <c r="AA44" s="152">
        <v>1.001441123</v>
      </c>
      <c r="AB44" s="152">
        <v>3.245424007</v>
      </c>
      <c r="AC44" s="152">
        <v>2.2200252409999996</v>
      </c>
      <c r="AD44" s="152">
        <v>1.9037233140000001</v>
      </c>
      <c r="AE44" s="152">
        <v>2.1974862800000001</v>
      </c>
      <c r="AF44" s="152">
        <v>4.2389947540000001</v>
      </c>
      <c r="AG44" s="152">
        <v>3.5672198449999999</v>
      </c>
      <c r="AH44" s="152">
        <v>7.2398212739999996</v>
      </c>
      <c r="AI44" s="152">
        <v>2.3700290169999998</v>
      </c>
      <c r="AJ44" s="152">
        <v>3.3115080720000001</v>
      </c>
      <c r="AK44" s="152">
        <v>42.723674133999999</v>
      </c>
      <c r="AL44" s="154">
        <v>0.97458389999999995</v>
      </c>
      <c r="AM44" s="152">
        <v>1.727335544</v>
      </c>
      <c r="AN44" s="152">
        <v>1.8037066050000001</v>
      </c>
      <c r="AO44" s="152">
        <v>1.8891338870000001</v>
      </c>
      <c r="AP44" s="152">
        <v>3.3675252279999999</v>
      </c>
      <c r="AQ44" s="152">
        <v>7.019581863</v>
      </c>
      <c r="AR44" s="152">
        <v>4.1701704369999995</v>
      </c>
      <c r="AS44" s="152">
        <v>4.6835816059999997</v>
      </c>
      <c r="AT44" s="152">
        <v>6.7434753670000003</v>
      </c>
      <c r="AU44" s="152">
        <v>11.770110207</v>
      </c>
      <c r="AV44" s="152">
        <v>12.669255476</v>
      </c>
      <c r="AW44" s="155">
        <v>33.262416900999995</v>
      </c>
      <c r="AX44" s="154">
        <v>1.3178261</v>
      </c>
      <c r="AY44" s="152">
        <v>1.918281642</v>
      </c>
      <c r="AZ44" s="152">
        <v>3.1974200850000001</v>
      </c>
      <c r="BA44" s="152">
        <v>4.0152278880000001</v>
      </c>
      <c r="BB44" s="152">
        <v>3.6102596180000002</v>
      </c>
      <c r="BC44" s="152">
        <v>7.5739997309999998</v>
      </c>
      <c r="BD44" s="152">
        <v>7.1793865490000002</v>
      </c>
      <c r="BE44" s="152">
        <v>11.002326237</v>
      </c>
      <c r="BF44" s="152">
        <v>15.715105137</v>
      </c>
      <c r="BG44" s="152">
        <v>21.359961243000001</v>
      </c>
      <c r="BH44" s="152">
        <v>4.4766508500000004</v>
      </c>
      <c r="BI44" s="155">
        <v>17.702628284999999</v>
      </c>
      <c r="BJ44" s="156">
        <v>1.67925754</v>
      </c>
      <c r="BK44" s="157">
        <v>2.7939727950000002</v>
      </c>
      <c r="BL44" s="157">
        <v>3.8144876220000001</v>
      </c>
      <c r="BM44" s="157">
        <v>6.1539345679999995</v>
      </c>
      <c r="BN44" s="157">
        <v>6.5425070200000004</v>
      </c>
      <c r="BO44" s="157">
        <v>6.5632400740000003</v>
      </c>
      <c r="BP44" s="157">
        <v>6.392179262</v>
      </c>
      <c r="BQ44" s="157">
        <v>9.0895130149999996</v>
      </c>
      <c r="BR44" s="157">
        <v>8.3993885040000009</v>
      </c>
      <c r="BS44" s="157">
        <v>34.119848429000001</v>
      </c>
      <c r="BT44" s="157">
        <v>4.3694580299999997</v>
      </c>
      <c r="BU44" s="158">
        <v>34.188260196000002</v>
      </c>
      <c r="BV44" s="159">
        <v>2.13360671</v>
      </c>
      <c r="BW44" s="159">
        <v>3.320650128</v>
      </c>
      <c r="BX44" s="159">
        <v>5.5144642290000006</v>
      </c>
      <c r="BY44" s="61">
        <v>6.8078127400000001</v>
      </c>
      <c r="BZ44" s="61">
        <v>6.303360659</v>
      </c>
      <c r="CA44" s="61">
        <v>4.5168406429999992</v>
      </c>
      <c r="CB44" s="61">
        <v>10.535381294999999</v>
      </c>
      <c r="CC44" s="61">
        <v>8.3917740130000009</v>
      </c>
      <c r="CD44" s="61">
        <v>14.478725259999999</v>
      </c>
      <c r="CE44" s="61">
        <f>'T8-EN'!CE44</f>
        <v>0</v>
      </c>
      <c r="CF44" s="61">
        <f>'T8-EN'!CF44</f>
        <v>0</v>
      </c>
      <c r="CG44" s="61">
        <f>'T8-EN'!CG44</f>
        <v>0</v>
      </c>
    </row>
    <row r="45" spans="1:85" ht="21" x14ac:dyDescent="0.2">
      <c r="A45" s="9" t="s">
        <v>1</v>
      </c>
      <c r="B45" s="152">
        <v>0</v>
      </c>
      <c r="C45" s="152">
        <v>0</v>
      </c>
      <c r="D45" s="152">
        <v>0</v>
      </c>
      <c r="E45" s="152">
        <v>0</v>
      </c>
      <c r="F45" s="153">
        <f t="shared" si="2"/>
        <v>16.35787127</v>
      </c>
      <c r="G45" s="153">
        <f t="shared" si="5"/>
        <v>26.994435809000002</v>
      </c>
      <c r="H45" s="153">
        <f t="shared" si="4"/>
        <v>36.630504821999999</v>
      </c>
      <c r="I45" s="153">
        <f t="shared" si="3"/>
        <v>39.407913141000009</v>
      </c>
      <c r="J45" s="153">
        <f t="shared" si="0"/>
        <v>47.302989224000001</v>
      </c>
      <c r="K45" s="153">
        <f t="shared" si="1"/>
        <v>32.813462555000001</v>
      </c>
      <c r="L45" s="153"/>
      <c r="M45" s="153"/>
      <c r="N45" s="154">
        <v>0</v>
      </c>
      <c r="O45" s="152">
        <v>1.0688501400000001</v>
      </c>
      <c r="P45" s="152">
        <v>1.294223771</v>
      </c>
      <c r="Q45" s="152">
        <v>0.76577140999999993</v>
      </c>
      <c r="R45" s="152">
        <v>0.88748044400000003</v>
      </c>
      <c r="S45" s="152">
        <v>0.82473955600000004</v>
      </c>
      <c r="T45" s="152">
        <v>1.017169298</v>
      </c>
      <c r="U45" s="152">
        <v>1.0214548129999999</v>
      </c>
      <c r="V45" s="152">
        <v>1.5552383830000001</v>
      </c>
      <c r="W45" s="152">
        <v>1.1077287929999999</v>
      </c>
      <c r="X45" s="152">
        <v>1.032879114</v>
      </c>
      <c r="Y45" s="155">
        <v>5.7823355479999998</v>
      </c>
      <c r="Z45" s="152">
        <v>0.65026474000000001</v>
      </c>
      <c r="AA45" s="152">
        <v>0.71732885000000002</v>
      </c>
      <c r="AB45" s="152">
        <v>1.1284246019999999</v>
      </c>
      <c r="AC45" s="152">
        <v>1.165520141</v>
      </c>
      <c r="AD45" s="152">
        <v>1.4787449459999999</v>
      </c>
      <c r="AE45" s="152">
        <v>2.4142422150000002</v>
      </c>
      <c r="AF45" s="152">
        <v>1.6963539590000001</v>
      </c>
      <c r="AG45" s="152">
        <v>1.693754346</v>
      </c>
      <c r="AH45" s="152">
        <v>2.3224908180000003</v>
      </c>
      <c r="AI45" s="152">
        <v>1.924869999</v>
      </c>
      <c r="AJ45" s="152">
        <v>2.209966675</v>
      </c>
      <c r="AK45" s="152">
        <v>9.5924745180000013</v>
      </c>
      <c r="AL45" s="154">
        <v>0.77943660000000003</v>
      </c>
      <c r="AM45" s="152">
        <v>0.96383308000000001</v>
      </c>
      <c r="AN45" s="152">
        <v>1.4074636199999999</v>
      </c>
      <c r="AO45" s="152">
        <v>2.0266541720000002</v>
      </c>
      <c r="AP45" s="152">
        <v>2.2033650109999998</v>
      </c>
      <c r="AQ45" s="152">
        <v>3.16772783</v>
      </c>
      <c r="AR45" s="152">
        <v>2.945800975</v>
      </c>
      <c r="AS45" s="152">
        <v>2.5477402430000002</v>
      </c>
      <c r="AT45" s="152">
        <v>2.3536526199999996</v>
      </c>
      <c r="AU45" s="152">
        <v>3.6109347349999998</v>
      </c>
      <c r="AV45" s="152">
        <v>2.161962758</v>
      </c>
      <c r="AW45" s="155">
        <v>12.461933177999999</v>
      </c>
      <c r="AX45" s="154">
        <v>0.96331690000000003</v>
      </c>
      <c r="AY45" s="152">
        <v>1.298443614</v>
      </c>
      <c r="AZ45" s="152">
        <v>3.4017530410000001</v>
      </c>
      <c r="BA45" s="152">
        <v>2.228086142</v>
      </c>
      <c r="BB45" s="152">
        <v>2.9339473280000004</v>
      </c>
      <c r="BC45" s="152">
        <v>2.4299146550000001</v>
      </c>
      <c r="BD45" s="152">
        <v>4.9066308830000001</v>
      </c>
      <c r="BE45" s="152">
        <v>3.5233312470000002</v>
      </c>
      <c r="BF45" s="152">
        <v>3.766768356</v>
      </c>
      <c r="BG45" s="152">
        <v>3.4006361649999999</v>
      </c>
      <c r="BH45" s="152">
        <v>4.7658484459999997</v>
      </c>
      <c r="BI45" s="155">
        <v>5.7892363640000006</v>
      </c>
      <c r="BJ45" s="156">
        <v>1.3950467600000001</v>
      </c>
      <c r="BK45" s="157">
        <v>1.8019690800000001</v>
      </c>
      <c r="BL45" s="157">
        <v>3.9462190119999998</v>
      </c>
      <c r="BM45" s="157">
        <v>3.3662405</v>
      </c>
      <c r="BN45" s="157">
        <v>3.4208014739999997</v>
      </c>
      <c r="BO45" s="157">
        <v>4.3133557300000005</v>
      </c>
      <c r="BP45" s="157">
        <v>3.936685969</v>
      </c>
      <c r="BQ45" s="157">
        <v>4.239390738</v>
      </c>
      <c r="BR45" s="157">
        <v>4.6099377739999996</v>
      </c>
      <c r="BS45" s="157">
        <v>2.5395007199999999</v>
      </c>
      <c r="BT45" s="157">
        <v>4.9372798089999996</v>
      </c>
      <c r="BU45" s="158">
        <v>8.7965616579999999</v>
      </c>
      <c r="BV45" s="159">
        <v>1.5159218249999999</v>
      </c>
      <c r="BW45" s="159">
        <v>1.9319977909999999</v>
      </c>
      <c r="BX45" s="159">
        <v>4.1154477570000001</v>
      </c>
      <c r="BY45" s="61">
        <v>3.2115599160000001</v>
      </c>
      <c r="BZ45" s="61">
        <v>2.3698608569999999</v>
      </c>
      <c r="CA45" s="61">
        <v>5.7957447990000004</v>
      </c>
      <c r="CB45" s="61">
        <v>4.9287431989999995</v>
      </c>
      <c r="CC45" s="61">
        <v>3.4134784100000002</v>
      </c>
      <c r="CD45" s="61">
        <v>5.5307080009999998</v>
      </c>
      <c r="CE45" s="61">
        <f>'T8-EN'!CE45</f>
        <v>0</v>
      </c>
      <c r="CF45" s="61">
        <f>'T8-EN'!CF45</f>
        <v>0</v>
      </c>
      <c r="CG45" s="61">
        <f>'T8-EN'!CG45</f>
        <v>0</v>
      </c>
    </row>
    <row r="46" spans="1:85" s="6" customFormat="1" ht="21.75" x14ac:dyDescent="0.2">
      <c r="A46" s="7" t="s">
        <v>133</v>
      </c>
      <c r="B46" s="166">
        <v>112.78223863300001</v>
      </c>
      <c r="C46" s="166">
        <v>131.71764851399999</v>
      </c>
      <c r="D46" s="166">
        <v>129.782085811</v>
      </c>
      <c r="E46" s="166">
        <v>130.04665182199997</v>
      </c>
      <c r="F46" s="167">
        <f t="shared" si="2"/>
        <v>118.65005120399999</v>
      </c>
      <c r="G46" s="167">
        <f t="shared" si="5"/>
        <v>125.02911162999999</v>
      </c>
      <c r="H46" s="167">
        <f t="shared" si="4"/>
        <v>29.992765028000001</v>
      </c>
      <c r="I46" s="167">
        <f t="shared" si="3"/>
        <v>141.841652466</v>
      </c>
      <c r="J46" s="167">
        <f t="shared" si="0"/>
        <v>139.973241726</v>
      </c>
      <c r="K46" s="167">
        <f t="shared" si="1"/>
        <v>1362.7556955680002</v>
      </c>
      <c r="L46" s="167"/>
      <c r="M46" s="167"/>
      <c r="N46" s="168">
        <v>6.7915000000000001</v>
      </c>
      <c r="O46" s="166">
        <v>7.4439168460000005</v>
      </c>
      <c r="P46" s="166">
        <v>12.487682609</v>
      </c>
      <c r="Q46" s="166">
        <v>16.216961309000002</v>
      </c>
      <c r="R46" s="166">
        <v>11.512533079999999</v>
      </c>
      <c r="S46" s="166">
        <v>11.470928532</v>
      </c>
      <c r="T46" s="166">
        <v>9.8885350760000001</v>
      </c>
      <c r="U46" s="166">
        <v>11.528639154</v>
      </c>
      <c r="V46" s="166">
        <v>2.9584143410000001</v>
      </c>
      <c r="W46" s="166">
        <v>2.3945931310000002</v>
      </c>
      <c r="X46" s="166">
        <v>9.084256624</v>
      </c>
      <c r="Y46" s="169">
        <v>16.872090501999999</v>
      </c>
      <c r="Z46" s="138">
        <v>16.673999999999999</v>
      </c>
      <c r="AA46" s="138">
        <v>5.538030666</v>
      </c>
      <c r="AB46" s="138">
        <v>0.536961829</v>
      </c>
      <c r="AC46" s="138">
        <v>3.4280925790000003</v>
      </c>
      <c r="AD46" s="138">
        <v>4.6190051819999995</v>
      </c>
      <c r="AE46" s="138">
        <v>5.3295127510000002</v>
      </c>
      <c r="AF46" s="138">
        <v>8.5319485410000002</v>
      </c>
      <c r="AG46" s="138">
        <v>6.1674043009999995</v>
      </c>
      <c r="AH46" s="138">
        <v>10.535753113</v>
      </c>
      <c r="AI46" s="138">
        <v>4.1857674619999994</v>
      </c>
      <c r="AJ46" s="138">
        <v>7.9986079459999999</v>
      </c>
      <c r="AK46" s="138">
        <v>51.484027260000005</v>
      </c>
      <c r="AL46" s="168">
        <v>0</v>
      </c>
      <c r="AM46" s="166">
        <v>0.90473735999999993</v>
      </c>
      <c r="AN46" s="166">
        <v>1.88625</v>
      </c>
      <c r="AO46" s="166">
        <v>4.8859350279999996</v>
      </c>
      <c r="AP46" s="166">
        <v>7.0503587870000004</v>
      </c>
      <c r="AQ46" s="166">
        <v>2.3643069919999999</v>
      </c>
      <c r="AR46" s="166">
        <v>1.097068368</v>
      </c>
      <c r="AS46" s="166">
        <v>2.5807189309999998</v>
      </c>
      <c r="AT46" s="166">
        <v>3.8579463829999998</v>
      </c>
      <c r="AU46" s="166">
        <v>0</v>
      </c>
      <c r="AV46" s="166">
        <v>0.85150000000000003</v>
      </c>
      <c r="AW46" s="169">
        <v>4.513943179</v>
      </c>
      <c r="AX46" s="168">
        <v>0</v>
      </c>
      <c r="AY46" s="166">
        <v>3.0566879020000002</v>
      </c>
      <c r="AZ46" s="166">
        <v>35.890315676</v>
      </c>
      <c r="BA46" s="166">
        <v>10.606903217999999</v>
      </c>
      <c r="BB46" s="166">
        <v>18.030041866000001</v>
      </c>
      <c r="BC46" s="166">
        <v>34.135629684000001</v>
      </c>
      <c r="BD46" s="166">
        <v>3.385399633</v>
      </c>
      <c r="BE46" s="166">
        <v>5.3627689270000003</v>
      </c>
      <c r="BF46" s="166">
        <v>8.3734825579999992</v>
      </c>
      <c r="BG46" s="166">
        <v>5.6949822510000008</v>
      </c>
      <c r="BH46" s="166">
        <v>5.6028213899999999</v>
      </c>
      <c r="BI46" s="169">
        <v>11.702619361</v>
      </c>
      <c r="BJ46" s="170">
        <v>0</v>
      </c>
      <c r="BK46" s="171">
        <v>0</v>
      </c>
      <c r="BL46" s="171">
        <v>7.824472546</v>
      </c>
      <c r="BM46" s="171">
        <v>10.888474541999999</v>
      </c>
      <c r="BN46" s="171">
        <v>16.928130622000001</v>
      </c>
      <c r="BO46" s="171">
        <v>9.8260881849999997</v>
      </c>
      <c r="BP46" s="171">
        <v>7.4704520819999995</v>
      </c>
      <c r="BQ46" s="171">
        <v>8.2708231330000004</v>
      </c>
      <c r="BR46" s="171">
        <v>5.8463384999999999</v>
      </c>
      <c r="BS46" s="171">
        <v>64.268919859999997</v>
      </c>
      <c r="BT46" s="171">
        <v>8.6495422560000002</v>
      </c>
      <c r="BU46" s="172">
        <v>0</v>
      </c>
      <c r="BV46" s="173">
        <v>269.32418886800002</v>
      </c>
      <c r="BW46" s="174">
        <v>63.334279387999999</v>
      </c>
      <c r="BX46" s="174">
        <v>177.02044771899997</v>
      </c>
      <c r="BY46" s="230">
        <v>198.47365449200001</v>
      </c>
      <c r="BZ46" s="230">
        <v>68.546202491000003</v>
      </c>
      <c r="CA46" s="230">
        <v>139.46975285600001</v>
      </c>
      <c r="CB46" s="230">
        <v>288.34045009499999</v>
      </c>
      <c r="CC46" s="230">
        <v>104.75782896300001</v>
      </c>
      <c r="CD46" s="230">
        <v>53.488890696000006</v>
      </c>
      <c r="CE46" s="230">
        <f>'T8-EN'!CE46</f>
        <v>0</v>
      </c>
      <c r="CF46" s="230">
        <f>'T8-EN'!CF46</f>
        <v>0</v>
      </c>
      <c r="CG46" s="230">
        <f>'T8-EN'!CG46</f>
        <v>0</v>
      </c>
    </row>
    <row r="47" spans="1:85" x14ac:dyDescent="0.2">
      <c r="A47" s="5"/>
      <c r="I47" s="56"/>
      <c r="J47" s="56"/>
      <c r="K47" s="56"/>
      <c r="L47" s="56"/>
      <c r="M47" s="56"/>
    </row>
    <row r="48" spans="1:85" x14ac:dyDescent="0.75">
      <c r="N48" s="8"/>
    </row>
  </sheetData>
  <customSheetViews>
    <customSheetView guid="{E4B9833E-011E-4F75-92B1-D829E09ED829}" hiddenColumns="1">
      <pane xSplit="1" ySplit="2" topLeftCell="F24" activePane="bottomRight" state="frozen"/>
      <selection pane="bottomRight" activeCell="H26" sqref="H26:H34"/>
      <pageMargins left="0.7" right="0.25" top="0.5" bottom="0.75" header="0.1" footer="0.3"/>
      <pageSetup paperSize="9" scale="95" orientation="portrait" r:id="rId1"/>
      <headerFooter alignWithMargins="0">
        <oddHeader>&amp;C&amp;14ចំណាយថវិកាចរន្តតាមក្រសួង</oddHeader>
      </headerFooter>
    </customSheetView>
    <customSheetView guid="{1CBE0DBC-F313-4406-B4AD-3CF99FE653EB}" hiddenColumns="1">
      <pane xSplit="1" ySplit="2" topLeftCell="B24" activePane="bottomRight" state="frozen"/>
      <selection pane="bottomRight" activeCell="AF46" sqref="AF46:AQ46"/>
      <pageMargins left="0.7" right="0.25" top="0.5" bottom="0.75" header="0.1" footer="0.3"/>
      <pageSetup paperSize="9" scale="95" orientation="portrait" r:id="rId2"/>
      <headerFooter alignWithMargins="0">
        <oddHeader>&amp;C&amp;14ចំណាយថវិកាចរន្តតាមក្រសួង</oddHeader>
      </headerFooter>
    </customSheetView>
  </customSheetViews>
  <mergeCells count="7">
    <mergeCell ref="A1:A2"/>
    <mergeCell ref="AX1:BI1"/>
    <mergeCell ref="BV1:CG1"/>
    <mergeCell ref="BJ1:BU1"/>
    <mergeCell ref="N1:Y1"/>
    <mergeCell ref="Z1:AK1"/>
    <mergeCell ref="AL1:AW1"/>
  </mergeCells>
  <pageMargins left="0.7" right="0.25" top="0.5" bottom="0.75" header="0.1" footer="0.3"/>
  <pageSetup paperSize="9" scale="95" orientation="portrait" r:id="rId3"/>
  <headerFooter alignWithMargins="0">
    <oddHeader>&amp;C&amp;14ចំណាយថវិកាចរន្តតាមក្រសួង</oddHeader>
  </headerFooter>
  <ignoredErrors>
    <ignoredError sqref="F5:F34 G5:H20 I5:I20 G22:I24 G26:I34 G36:I45 G46:I46 F36:F46" formulaRange="1"/>
    <ignoredError sqref="C35 E35 G35:I35" unlockedFormula="1"/>
    <ignoredError sqref="F35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8"/>
  <sheetViews>
    <sheetView tabSelected="1" zoomScale="110" zoomScaleNormal="110" zoomScaleSheetLayoutView="100" workbookViewId="0">
      <pane xSplit="1" ySplit="2" topLeftCell="BJ33" activePane="bottomRight" state="frozen"/>
      <selection pane="topRight" activeCell="B1" sqref="B1"/>
      <selection pane="bottomLeft" activeCell="A3" sqref="A3"/>
      <selection pane="bottomRight" activeCell="BO52" sqref="BO52"/>
    </sheetView>
  </sheetViews>
  <sheetFormatPr defaultColWidth="9.140625" defaultRowHeight="12.75" x14ac:dyDescent="0.2"/>
  <cols>
    <col min="1" max="1" width="32.28515625" style="92" bestFit="1" customWidth="1"/>
    <col min="2" max="7" width="6.28515625" style="92" bestFit="1" customWidth="1"/>
    <col min="8" max="9" width="7" style="92" bestFit="1" customWidth="1"/>
    <col min="10" max="13" width="5.85546875" style="92" customWidth="1"/>
    <col min="14" max="14" width="5.28515625" style="92" bestFit="1" customWidth="1"/>
    <col min="15" max="16" width="5.5703125" style="92" bestFit="1" customWidth="1"/>
    <col min="17" max="17" width="5.28515625" style="92" bestFit="1" customWidth="1"/>
    <col min="18" max="18" width="5.85546875" style="92" bestFit="1" customWidth="1"/>
    <col min="19" max="19" width="5.28515625" style="92" bestFit="1" customWidth="1"/>
    <col min="20" max="20" width="5.140625" style="92" bestFit="1" customWidth="1"/>
    <col min="21" max="22" width="5.5703125" style="92" bestFit="1" customWidth="1"/>
    <col min="23" max="23" width="5.140625" style="92" bestFit="1" customWidth="1"/>
    <col min="24" max="24" width="5.7109375" style="92" bestFit="1" customWidth="1"/>
    <col min="25" max="25" width="6.28515625" style="92" bestFit="1" customWidth="1"/>
    <col min="26" max="26" width="5.28515625" style="92" bestFit="1" customWidth="1"/>
    <col min="27" max="28" width="5.5703125" style="92" bestFit="1" customWidth="1"/>
    <col min="29" max="29" width="5.28515625" style="92" bestFit="1" customWidth="1"/>
    <col min="30" max="30" width="5.85546875" style="92" bestFit="1" customWidth="1"/>
    <col min="31" max="31" width="5.28515625" style="92" bestFit="1" customWidth="1"/>
    <col min="32" max="32" width="5.140625" style="92" bestFit="1" customWidth="1"/>
    <col min="33" max="34" width="5.5703125" style="92" bestFit="1" customWidth="1"/>
    <col min="35" max="35" width="5.140625" style="106" bestFit="1" customWidth="1"/>
    <col min="36" max="36" width="5.7109375" style="92" bestFit="1" customWidth="1"/>
    <col min="37" max="37" width="6.28515625" style="107" bestFit="1" customWidth="1"/>
    <col min="38" max="38" width="5.28515625" style="92" bestFit="1" customWidth="1"/>
    <col min="39" max="40" width="5.5703125" style="92" bestFit="1" customWidth="1"/>
    <col min="41" max="41" width="5.28515625" style="92" bestFit="1" customWidth="1"/>
    <col min="42" max="42" width="5.85546875" style="92" bestFit="1" customWidth="1"/>
    <col min="43" max="43" width="5.28515625" style="92" bestFit="1" customWidth="1"/>
    <col min="44" max="44" width="5.140625" style="92" bestFit="1" customWidth="1"/>
    <col min="45" max="45" width="5.5703125" style="92" bestFit="1" customWidth="1"/>
    <col min="46" max="47" width="6.28515625" style="92" bestFit="1" customWidth="1"/>
    <col min="48" max="48" width="5.7109375" style="92" bestFit="1" customWidth="1"/>
    <col min="49" max="49" width="6.28515625" style="92" bestFit="1" customWidth="1"/>
    <col min="50" max="50" width="5.28515625" style="92" bestFit="1" customWidth="1"/>
    <col min="51" max="52" width="5.5703125" style="92" bestFit="1" customWidth="1"/>
    <col min="53" max="53" width="5.28515625" style="92" bestFit="1" customWidth="1"/>
    <col min="54" max="57" width="6.28515625" style="92" bestFit="1" customWidth="1"/>
    <col min="58" max="58" width="5.5703125" style="92" bestFit="1" customWidth="1"/>
    <col min="59" max="59" width="6.28515625" style="92" bestFit="1" customWidth="1"/>
    <col min="60" max="60" width="5.7109375" style="92" bestFit="1" customWidth="1"/>
    <col min="61" max="61" width="6.28515625" style="92" bestFit="1" customWidth="1"/>
    <col min="62" max="62" width="5.28515625" style="92" bestFit="1" customWidth="1"/>
    <col min="63" max="64" width="6.28515625" style="92" bestFit="1" customWidth="1"/>
    <col min="65" max="65" width="5.28515625" style="92" bestFit="1" customWidth="1"/>
    <col min="66" max="73" width="6.28515625" style="92" bestFit="1" customWidth="1"/>
    <col min="74" max="74" width="5.28515625" style="92" bestFit="1" customWidth="1"/>
    <col min="75" max="75" width="5.5703125" style="92" bestFit="1" customWidth="1"/>
    <col min="76" max="76" width="5.42578125" style="92" bestFit="1" customWidth="1"/>
    <col min="77" max="77" width="5.140625" style="92" bestFit="1" customWidth="1"/>
    <col min="78" max="78" width="5.7109375" style="92" bestFit="1" customWidth="1"/>
    <col min="79" max="79" width="5.140625" style="92" bestFit="1" customWidth="1"/>
    <col min="80" max="80" width="4.7109375" style="92" bestFit="1" customWidth="1"/>
    <col min="81" max="82" width="5.42578125" style="92" bestFit="1" customWidth="1"/>
    <col min="83" max="83" width="5" style="92" bestFit="1" customWidth="1"/>
    <col min="84" max="84" width="5.5703125" style="92" bestFit="1" customWidth="1"/>
    <col min="85" max="85" width="5.42578125" style="92" bestFit="1" customWidth="1"/>
    <col min="86" max="16384" width="9.140625" style="92"/>
  </cols>
  <sheetData>
    <row r="1" spans="1:85" s="87" customFormat="1" ht="13.5" x14ac:dyDescent="0.25">
      <c r="A1" s="241" t="s">
        <v>134</v>
      </c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</row>
    <row r="2" spans="1:85" s="88" customFormat="1" ht="13.5" x14ac:dyDescent="0.25">
      <c r="A2" s="242"/>
      <c r="B2" s="108">
        <v>2010</v>
      </c>
      <c r="C2" s="109">
        <v>2011</v>
      </c>
      <c r="D2" s="109">
        <v>2012</v>
      </c>
      <c r="E2" s="109">
        <v>2013</v>
      </c>
      <c r="F2" s="109">
        <v>2014</v>
      </c>
      <c r="G2" s="109">
        <v>2015</v>
      </c>
      <c r="H2" s="109">
        <v>2016</v>
      </c>
      <c r="I2" s="109">
        <v>2017</v>
      </c>
      <c r="J2" s="109">
        <v>2018</v>
      </c>
      <c r="K2" s="109">
        <v>2019</v>
      </c>
      <c r="L2" s="109">
        <v>2020</v>
      </c>
      <c r="M2" s="109">
        <v>2021</v>
      </c>
      <c r="N2" s="121">
        <v>41640</v>
      </c>
      <c r="O2" s="122">
        <v>41671</v>
      </c>
      <c r="P2" s="122">
        <v>41699</v>
      </c>
      <c r="Q2" s="122">
        <v>41730</v>
      </c>
      <c r="R2" s="122">
        <v>41760</v>
      </c>
      <c r="S2" s="122">
        <v>41791</v>
      </c>
      <c r="T2" s="122">
        <v>41821</v>
      </c>
      <c r="U2" s="122">
        <v>41852</v>
      </c>
      <c r="V2" s="122">
        <v>41883</v>
      </c>
      <c r="W2" s="122">
        <v>41913</v>
      </c>
      <c r="X2" s="122">
        <v>41944</v>
      </c>
      <c r="Y2" s="122">
        <v>41974</v>
      </c>
      <c r="Z2" s="122">
        <v>42005</v>
      </c>
      <c r="AA2" s="122">
        <v>42036</v>
      </c>
      <c r="AB2" s="122">
        <v>42064</v>
      </c>
      <c r="AC2" s="122">
        <v>42095</v>
      </c>
      <c r="AD2" s="122">
        <v>42125</v>
      </c>
      <c r="AE2" s="122">
        <v>42156</v>
      </c>
      <c r="AF2" s="122">
        <v>42186</v>
      </c>
      <c r="AG2" s="122">
        <v>42217</v>
      </c>
      <c r="AH2" s="122">
        <v>42248</v>
      </c>
      <c r="AI2" s="122">
        <v>42278</v>
      </c>
      <c r="AJ2" s="122">
        <v>42309</v>
      </c>
      <c r="AK2" s="122">
        <v>42339</v>
      </c>
      <c r="AL2" s="122">
        <v>42370</v>
      </c>
      <c r="AM2" s="122">
        <v>42401</v>
      </c>
      <c r="AN2" s="122">
        <v>42430</v>
      </c>
      <c r="AO2" s="122">
        <v>42461</v>
      </c>
      <c r="AP2" s="122">
        <v>42491</v>
      </c>
      <c r="AQ2" s="122">
        <v>42522</v>
      </c>
      <c r="AR2" s="122">
        <v>42552</v>
      </c>
      <c r="AS2" s="122">
        <v>42583</v>
      </c>
      <c r="AT2" s="122">
        <v>42614</v>
      </c>
      <c r="AU2" s="122">
        <v>42644</v>
      </c>
      <c r="AV2" s="122">
        <v>42675</v>
      </c>
      <c r="AW2" s="122">
        <v>42705</v>
      </c>
      <c r="AX2" s="122">
        <v>42736</v>
      </c>
      <c r="AY2" s="122">
        <v>42767</v>
      </c>
      <c r="AZ2" s="122">
        <v>42795</v>
      </c>
      <c r="BA2" s="122">
        <v>42826</v>
      </c>
      <c r="BB2" s="122">
        <v>42856</v>
      </c>
      <c r="BC2" s="122">
        <v>42887</v>
      </c>
      <c r="BD2" s="122">
        <v>42917</v>
      </c>
      <c r="BE2" s="122">
        <v>42948</v>
      </c>
      <c r="BF2" s="122">
        <v>42979</v>
      </c>
      <c r="BG2" s="122">
        <v>43009</v>
      </c>
      <c r="BH2" s="122">
        <v>43040</v>
      </c>
      <c r="BI2" s="122">
        <v>43070</v>
      </c>
      <c r="BJ2" s="122">
        <v>43101</v>
      </c>
      <c r="BK2" s="122">
        <v>43132</v>
      </c>
      <c r="BL2" s="122">
        <v>43160</v>
      </c>
      <c r="BM2" s="122">
        <v>43191</v>
      </c>
      <c r="BN2" s="122">
        <v>43221</v>
      </c>
      <c r="BO2" s="122">
        <v>43252</v>
      </c>
      <c r="BP2" s="122">
        <v>43282</v>
      </c>
      <c r="BQ2" s="122">
        <v>43313</v>
      </c>
      <c r="BR2" s="122">
        <v>43344</v>
      </c>
      <c r="BS2" s="122">
        <v>43374</v>
      </c>
      <c r="BT2" s="122">
        <v>43405</v>
      </c>
      <c r="BU2" s="122">
        <v>43435</v>
      </c>
      <c r="BV2" s="122">
        <v>43466</v>
      </c>
      <c r="BW2" s="122">
        <v>43497</v>
      </c>
      <c r="BX2" s="122">
        <v>43525</v>
      </c>
      <c r="BY2" s="122">
        <v>43556</v>
      </c>
      <c r="BZ2" s="122">
        <v>43586</v>
      </c>
      <c r="CA2" s="122">
        <v>43617</v>
      </c>
      <c r="CB2" s="122">
        <v>43647</v>
      </c>
      <c r="CC2" s="122">
        <v>43678</v>
      </c>
      <c r="CD2" s="122">
        <v>43709</v>
      </c>
      <c r="CE2" s="122">
        <v>43739</v>
      </c>
      <c r="CF2" s="122">
        <v>43770</v>
      </c>
      <c r="CG2" s="122">
        <v>43800</v>
      </c>
    </row>
    <row r="3" spans="1:85" s="90" customFormat="1" ht="13.5" x14ac:dyDescent="0.25">
      <c r="A3" s="89" t="s">
        <v>67</v>
      </c>
      <c r="B3" s="136">
        <f>'T8'!B3</f>
        <v>5052.4804312621491</v>
      </c>
      <c r="C3" s="136">
        <f>'T8'!C3</f>
        <v>5348.4016704740006</v>
      </c>
      <c r="D3" s="136">
        <f>'T8'!D3</f>
        <v>6677.3252394779993</v>
      </c>
      <c r="E3" s="136">
        <f>'T8'!E3</f>
        <v>7282.2517263249993</v>
      </c>
      <c r="F3" s="136">
        <f>'T8'!F3</f>
        <v>8689.1059122829993</v>
      </c>
      <c r="G3" s="136">
        <f>'T8'!G3</f>
        <v>9066.8047709769999</v>
      </c>
      <c r="H3" s="136">
        <f>'T8'!H3</f>
        <v>10876.389048016998</v>
      </c>
      <c r="I3" s="136">
        <f>'T8'!I3</f>
        <v>12043.71973583</v>
      </c>
      <c r="J3" s="136">
        <f>'T8'!J3</f>
        <v>14266.941193151002</v>
      </c>
      <c r="K3" s="175">
        <f>'T8'!K3</f>
        <v>10735.765126402002</v>
      </c>
      <c r="L3" s="136"/>
      <c r="M3" s="136"/>
      <c r="N3" s="137">
        <v>205.86280630600001</v>
      </c>
      <c r="O3" s="138">
        <v>654.54926567899997</v>
      </c>
      <c r="P3" s="138">
        <v>573.74018061699996</v>
      </c>
      <c r="Q3" s="138">
        <v>571.48571176000007</v>
      </c>
      <c r="R3" s="138">
        <v>424.06140198100002</v>
      </c>
      <c r="S3" s="138">
        <v>475.83061829300004</v>
      </c>
      <c r="T3" s="138">
        <v>780.1558900980001</v>
      </c>
      <c r="U3" s="138">
        <v>570.75799945099993</v>
      </c>
      <c r="V3" s="138">
        <v>576.37671169999999</v>
      </c>
      <c r="W3" s="138">
        <v>627.61612883700002</v>
      </c>
      <c r="X3" s="138">
        <v>795.92751946699991</v>
      </c>
      <c r="Y3" s="139">
        <v>2432.7416780939998</v>
      </c>
      <c r="Z3" s="138">
        <v>386.04241934599997</v>
      </c>
      <c r="AA3" s="138">
        <v>522.43079871600003</v>
      </c>
      <c r="AB3" s="138">
        <v>606.15878476900002</v>
      </c>
      <c r="AC3" s="138">
        <v>453.89218965100002</v>
      </c>
      <c r="AD3" s="138">
        <v>445.06554556899994</v>
      </c>
      <c r="AE3" s="138">
        <v>540.46704728700013</v>
      </c>
      <c r="AF3" s="138">
        <v>871.42291992000014</v>
      </c>
      <c r="AG3" s="138">
        <v>816.53108254999995</v>
      </c>
      <c r="AH3" s="138">
        <v>953.41156888</v>
      </c>
      <c r="AI3" s="138">
        <v>518.30428690799988</v>
      </c>
      <c r="AJ3" s="138">
        <v>692.65778131000002</v>
      </c>
      <c r="AK3" s="138">
        <v>2260.4203460709996</v>
      </c>
      <c r="AL3" s="140">
        <v>581.25658865999992</v>
      </c>
      <c r="AM3" s="141">
        <v>568.24109079199991</v>
      </c>
      <c r="AN3" s="141">
        <v>593.8833682689999</v>
      </c>
      <c r="AO3" s="141">
        <v>630.80797411699996</v>
      </c>
      <c r="AP3" s="141">
        <v>810.24979583400011</v>
      </c>
      <c r="AQ3" s="141">
        <v>873.16553990099999</v>
      </c>
      <c r="AR3" s="141">
        <v>826.12536179599988</v>
      </c>
      <c r="AS3" s="141">
        <v>797.80179309099992</v>
      </c>
      <c r="AT3" s="141">
        <v>1025.0705251679999</v>
      </c>
      <c r="AU3" s="141">
        <v>1015.0908363640001</v>
      </c>
      <c r="AV3" s="141">
        <v>777.14846463100002</v>
      </c>
      <c r="AW3" s="142">
        <v>2377.5477093939994</v>
      </c>
      <c r="AX3" s="141">
        <v>445.61880351399998</v>
      </c>
      <c r="AY3" s="141">
        <v>845.75290527400011</v>
      </c>
      <c r="AZ3" s="141">
        <v>945.25597645700009</v>
      </c>
      <c r="BA3" s="141">
        <v>696.6336219509999</v>
      </c>
      <c r="BB3" s="141">
        <v>1065.3728752869997</v>
      </c>
      <c r="BC3" s="141">
        <v>1020.392359588</v>
      </c>
      <c r="BD3" s="141">
        <v>1269.8873983009998</v>
      </c>
      <c r="BE3" s="141">
        <v>1155.7911040629999</v>
      </c>
      <c r="BF3" s="141">
        <v>793.00679956799991</v>
      </c>
      <c r="BG3" s="141">
        <v>1473.9820327719999</v>
      </c>
      <c r="BH3" s="141">
        <v>996.12311762000002</v>
      </c>
      <c r="BI3" s="141">
        <v>1335.9027414350001</v>
      </c>
      <c r="BJ3" s="176">
        <v>711.66550620999988</v>
      </c>
      <c r="BK3" s="177">
        <v>1020.968642034</v>
      </c>
      <c r="BL3" s="177">
        <v>1037.554074614</v>
      </c>
      <c r="BM3" s="177">
        <v>943.15998180999998</v>
      </c>
      <c r="BN3" s="177">
        <v>1143.5790851040001</v>
      </c>
      <c r="BO3" s="177">
        <v>1101.7087556210001</v>
      </c>
      <c r="BP3" s="177">
        <v>1442.1363045840001</v>
      </c>
      <c r="BQ3" s="177">
        <v>1237.8414477940003</v>
      </c>
      <c r="BR3" s="177">
        <v>1203.1501544750001</v>
      </c>
      <c r="BS3" s="177">
        <v>1097.312654134</v>
      </c>
      <c r="BT3" s="177">
        <v>1076.3176980989999</v>
      </c>
      <c r="BU3" s="178">
        <v>2251.5468886720005</v>
      </c>
      <c r="BV3" s="179">
        <v>961.98847994800008</v>
      </c>
      <c r="BW3" s="179">
        <v>900.40095842300002</v>
      </c>
      <c r="BX3" s="179">
        <v>1266.5834824240001</v>
      </c>
      <c r="BY3" s="130">
        <v>1005.1148251760001</v>
      </c>
      <c r="BZ3" s="130">
        <v>1210.496132234</v>
      </c>
      <c r="CA3" s="130">
        <v>1380.8932418500001</v>
      </c>
      <c r="CB3" s="130">
        <v>1403.0596543439999</v>
      </c>
      <c r="CC3" s="130">
        <v>1283.660958815</v>
      </c>
      <c r="CD3" s="130">
        <v>1323.5673931880001</v>
      </c>
      <c r="CE3" s="130">
        <f>'[1]T8-EN'!CE3</f>
        <v>0</v>
      </c>
      <c r="CF3" s="130">
        <f>'[1]T8-EN'!CF3</f>
        <v>0</v>
      </c>
      <c r="CG3" s="130">
        <f>'[1]T8-EN'!CG3</f>
        <v>0</v>
      </c>
    </row>
    <row r="4" spans="1:85" s="90" customFormat="1" ht="13.5" x14ac:dyDescent="0.25">
      <c r="A4" s="89" t="s">
        <v>68</v>
      </c>
      <c r="B4" s="136">
        <f>'T8'!B4</f>
        <v>1530.4754088109999</v>
      </c>
      <c r="C4" s="136">
        <f>'T8'!C4</f>
        <v>1761.2324599210001</v>
      </c>
      <c r="D4" s="136">
        <f>'T8'!D4</f>
        <v>2283.8974474349998</v>
      </c>
      <c r="E4" s="136">
        <f>'T8'!E4</f>
        <v>2286.2650340529999</v>
      </c>
      <c r="F4" s="136">
        <f>'T8'!F4</f>
        <v>2548.1632651360001</v>
      </c>
      <c r="G4" s="136">
        <f>'T8'!G4</f>
        <v>2337.941036361</v>
      </c>
      <c r="H4" s="136">
        <f>'T8'!H4</f>
        <v>2953.2368726449999</v>
      </c>
      <c r="I4" s="136">
        <f>'T8'!I4</f>
        <v>3397.5697618979993</v>
      </c>
      <c r="J4" s="136">
        <f>'T8'!J4</f>
        <v>4006.5407218399996</v>
      </c>
      <c r="K4" s="175">
        <f>'T8'!K4</f>
        <v>1726.285772791</v>
      </c>
      <c r="L4" s="136"/>
      <c r="M4" s="136"/>
      <c r="N4" s="147">
        <v>148.22362895999998</v>
      </c>
      <c r="O4" s="136">
        <v>123.69464760300001</v>
      </c>
      <c r="P4" s="136">
        <v>170.12626884400001</v>
      </c>
      <c r="Q4" s="136">
        <v>148.55512479500001</v>
      </c>
      <c r="R4" s="136">
        <v>80.981630329999973</v>
      </c>
      <c r="S4" s="136">
        <v>124.42463248999998</v>
      </c>
      <c r="T4" s="136">
        <v>277.81918790300006</v>
      </c>
      <c r="U4" s="136">
        <v>98.913108026999993</v>
      </c>
      <c r="V4" s="136">
        <v>92.150359074000008</v>
      </c>
      <c r="W4" s="136">
        <v>209.956086478</v>
      </c>
      <c r="X4" s="136">
        <v>75.108606043999998</v>
      </c>
      <c r="Y4" s="148">
        <v>998.209984588</v>
      </c>
      <c r="Z4" s="136">
        <v>44.972996201000001</v>
      </c>
      <c r="AA4" s="136">
        <v>193.10718195599998</v>
      </c>
      <c r="AB4" s="136">
        <v>160.91870743199999</v>
      </c>
      <c r="AC4" s="136">
        <v>158.93382368700003</v>
      </c>
      <c r="AD4" s="136">
        <v>77.495069971999982</v>
      </c>
      <c r="AE4" s="136">
        <v>70.697944017000012</v>
      </c>
      <c r="AF4" s="136">
        <v>376.6087191740001</v>
      </c>
      <c r="AG4" s="136">
        <v>108.73696257699999</v>
      </c>
      <c r="AH4" s="136">
        <v>260.99772486100005</v>
      </c>
      <c r="AI4" s="136">
        <v>221.42154964299996</v>
      </c>
      <c r="AJ4" s="136">
        <v>84.431682112999979</v>
      </c>
      <c r="AK4" s="136">
        <v>579.61867472799997</v>
      </c>
      <c r="AL4" s="147">
        <v>180.79825183799997</v>
      </c>
      <c r="AM4" s="136">
        <v>155.11327658099998</v>
      </c>
      <c r="AN4" s="136">
        <v>162.75450728999996</v>
      </c>
      <c r="AO4" s="136">
        <v>192.299727631</v>
      </c>
      <c r="AP4" s="136">
        <v>183.81046757900006</v>
      </c>
      <c r="AQ4" s="136">
        <v>178.18436839299994</v>
      </c>
      <c r="AR4" s="136">
        <v>245.39361452700001</v>
      </c>
      <c r="AS4" s="136">
        <v>160.498978349</v>
      </c>
      <c r="AT4" s="136">
        <v>397.86506263599995</v>
      </c>
      <c r="AU4" s="136">
        <v>252.69338339000004</v>
      </c>
      <c r="AV4" s="136">
        <v>137.92417496000002</v>
      </c>
      <c r="AW4" s="148">
        <v>705.90105947099994</v>
      </c>
      <c r="AX4" s="136">
        <v>76.230928656000017</v>
      </c>
      <c r="AY4" s="136">
        <v>289.508391125</v>
      </c>
      <c r="AZ4" s="136">
        <v>201.30045054100003</v>
      </c>
      <c r="BA4" s="136">
        <v>268.19698517999996</v>
      </c>
      <c r="BB4" s="136">
        <v>265.66362714899998</v>
      </c>
      <c r="BC4" s="136">
        <v>221.59741304599999</v>
      </c>
      <c r="BD4" s="136">
        <v>485.47585605900002</v>
      </c>
      <c r="BE4" s="136">
        <v>368.35806491599993</v>
      </c>
      <c r="BF4" s="136">
        <v>139.76220513799998</v>
      </c>
      <c r="BG4" s="136">
        <v>527.4212199599998</v>
      </c>
      <c r="BH4" s="136">
        <v>207.32716536000001</v>
      </c>
      <c r="BI4" s="136">
        <v>346.72745476800003</v>
      </c>
      <c r="BJ4" s="180">
        <v>134.81437245500001</v>
      </c>
      <c r="BK4" s="181">
        <v>431.05935304200005</v>
      </c>
      <c r="BL4" s="181">
        <v>295.298958653</v>
      </c>
      <c r="BM4" s="181">
        <v>287.54356118700002</v>
      </c>
      <c r="BN4" s="181">
        <v>140.25635439500005</v>
      </c>
      <c r="BO4" s="181">
        <v>229.32894068100001</v>
      </c>
      <c r="BP4" s="181">
        <v>463.89697025800007</v>
      </c>
      <c r="BQ4" s="181">
        <v>315.57075590400007</v>
      </c>
      <c r="BR4" s="181">
        <v>342.78806068400002</v>
      </c>
      <c r="BS4" s="181">
        <v>281.56433474299996</v>
      </c>
      <c r="BT4" s="181">
        <v>223.54233223499998</v>
      </c>
      <c r="BU4" s="182">
        <v>860.87672760299984</v>
      </c>
      <c r="BV4" s="179">
        <v>147.18886300200003</v>
      </c>
      <c r="BW4" s="179">
        <v>110.745537498</v>
      </c>
      <c r="BX4" s="179">
        <v>227.774608782</v>
      </c>
      <c r="BY4" s="130">
        <v>169.61681969899999</v>
      </c>
      <c r="BZ4" s="130">
        <v>123.230247315</v>
      </c>
      <c r="CA4" s="130">
        <v>273.55251113899999</v>
      </c>
      <c r="CB4" s="130">
        <v>235.51848531300001</v>
      </c>
      <c r="CC4" s="130">
        <v>116.65298334199998</v>
      </c>
      <c r="CD4" s="130">
        <v>322.00571670099998</v>
      </c>
      <c r="CE4" s="130">
        <f>'[1]T8-EN'!CE4</f>
        <v>0</v>
      </c>
      <c r="CF4" s="130">
        <f>'[1]T8-EN'!CF4</f>
        <v>0</v>
      </c>
      <c r="CG4" s="130">
        <f>'[1]T8-EN'!CG4</f>
        <v>0</v>
      </c>
    </row>
    <row r="5" spans="1:85" ht="13.5" x14ac:dyDescent="0.25">
      <c r="A5" s="91" t="s">
        <v>69</v>
      </c>
      <c r="B5" s="153">
        <f>'T8'!B5</f>
        <v>50.259751424999997</v>
      </c>
      <c r="C5" s="153">
        <f>'T8'!C5</f>
        <v>48.470664546000002</v>
      </c>
      <c r="D5" s="183">
        <f>'T8'!D5</f>
        <v>55.319959584999999</v>
      </c>
      <c r="E5" s="183">
        <f>'T8'!E5</f>
        <v>56.601259645000006</v>
      </c>
      <c r="F5" s="153">
        <f>'T8'!F5</f>
        <v>76.184323218000003</v>
      </c>
      <c r="G5" s="153">
        <f>'T8'!G5</f>
        <v>75.932135206000012</v>
      </c>
      <c r="H5" s="153">
        <f>'T8'!H5</f>
        <v>80.378844776999998</v>
      </c>
      <c r="I5" s="153">
        <f>'T8'!I5</f>
        <v>84.443320413999984</v>
      </c>
      <c r="J5" s="153">
        <f>'T8'!J5</f>
        <v>91.839807524999998</v>
      </c>
      <c r="K5" s="184">
        <f>'T8'!K5</f>
        <v>66.41394207899998</v>
      </c>
      <c r="L5" s="153"/>
      <c r="M5" s="153"/>
      <c r="N5" s="154">
        <v>1.1200000000000001</v>
      </c>
      <c r="O5" s="152">
        <v>7.4764085070000004</v>
      </c>
      <c r="P5" s="152">
        <v>5.26693794</v>
      </c>
      <c r="Q5" s="152">
        <v>8.3684517599999992</v>
      </c>
      <c r="R5" s="152">
        <v>5.4324489900000001</v>
      </c>
      <c r="S5" s="152">
        <v>7.5848423480000005</v>
      </c>
      <c r="T5" s="152">
        <v>2.5374215260000001</v>
      </c>
      <c r="U5" s="152">
        <v>5.4696382799999999</v>
      </c>
      <c r="V5" s="152">
        <v>6.5610004150000005</v>
      </c>
      <c r="W5" s="152">
        <v>3.3428684400000002</v>
      </c>
      <c r="X5" s="152">
        <v>3.6138838500000001</v>
      </c>
      <c r="Y5" s="155">
        <v>19.410421161999999</v>
      </c>
      <c r="Z5" s="152">
        <v>3.4500024600000003</v>
      </c>
      <c r="AA5" s="152">
        <v>2.9451397400000001</v>
      </c>
      <c r="AB5" s="152">
        <v>9.0727442570000001</v>
      </c>
      <c r="AC5" s="152">
        <v>5.06889653</v>
      </c>
      <c r="AD5" s="152">
        <v>7.0150598790000007</v>
      </c>
      <c r="AE5" s="152">
        <v>6.0569198980000003</v>
      </c>
      <c r="AF5" s="152">
        <v>6.9554617799999994</v>
      </c>
      <c r="AG5" s="152">
        <v>5.9136709849999995</v>
      </c>
      <c r="AH5" s="152">
        <v>4.4562422399999999</v>
      </c>
      <c r="AI5" s="185">
        <v>5.8348280599999995</v>
      </c>
      <c r="AJ5" s="186">
        <v>6.5501730120000001</v>
      </c>
      <c r="AK5" s="186">
        <v>12.612996365000001</v>
      </c>
      <c r="AL5" s="187">
        <v>1.8385621000000001</v>
      </c>
      <c r="AM5" s="186">
        <v>7.2885423600000001</v>
      </c>
      <c r="AN5" s="186">
        <v>5.4663412870000005</v>
      </c>
      <c r="AO5" s="188">
        <v>7.0372158430000002</v>
      </c>
      <c r="AP5" s="188">
        <v>7.3281774200000003</v>
      </c>
      <c r="AQ5" s="188">
        <v>7.7297361699999998</v>
      </c>
      <c r="AR5" s="188">
        <v>6.6150416139999999</v>
      </c>
      <c r="AS5" s="188">
        <v>3.36680782</v>
      </c>
      <c r="AT5" s="188">
        <v>8.0968569079999995</v>
      </c>
      <c r="AU5" s="188">
        <v>6.5864085999999995</v>
      </c>
      <c r="AV5" s="188">
        <v>3.4492033599999998</v>
      </c>
      <c r="AW5" s="189">
        <v>15.575951295000001</v>
      </c>
      <c r="AX5" s="188">
        <v>2.4436972999999997</v>
      </c>
      <c r="AY5" s="188">
        <v>8.3382460500000004</v>
      </c>
      <c r="AZ5" s="188">
        <v>8.6757056049999992</v>
      </c>
      <c r="BA5" s="188">
        <v>3.610440895</v>
      </c>
      <c r="BB5" s="188">
        <v>7.316771546</v>
      </c>
      <c r="BC5" s="188">
        <v>9.6082566499999995</v>
      </c>
      <c r="BD5" s="188">
        <v>9.9702623079999988</v>
      </c>
      <c r="BE5" s="188">
        <v>6.4623430300000004</v>
      </c>
      <c r="BF5" s="188">
        <v>10.168292559999999</v>
      </c>
      <c r="BG5" s="188">
        <v>6.6941138039999997</v>
      </c>
      <c r="BH5" s="188">
        <v>2.7193936180000002</v>
      </c>
      <c r="BI5" s="188">
        <v>8.4357970479999995</v>
      </c>
      <c r="BJ5" s="190">
        <v>4.1918000900000001</v>
      </c>
      <c r="BK5" s="159">
        <v>6.8213282099999999</v>
      </c>
      <c r="BL5" s="159">
        <v>9.3889760549999988</v>
      </c>
      <c r="BM5" s="159">
        <v>8.5982929899999991</v>
      </c>
      <c r="BN5" s="159">
        <v>3.5290262400000003</v>
      </c>
      <c r="BO5" s="159">
        <v>11.652088964000001</v>
      </c>
      <c r="BP5" s="159">
        <v>5.9978698010000002</v>
      </c>
      <c r="BQ5" s="159">
        <v>6.67129949</v>
      </c>
      <c r="BR5" s="159">
        <v>8.5908641719999999</v>
      </c>
      <c r="BS5" s="159">
        <v>6.6202845620000002</v>
      </c>
      <c r="BT5" s="159">
        <v>5.0981643559999998</v>
      </c>
      <c r="BU5" s="191">
        <v>14.679812595</v>
      </c>
      <c r="BV5" s="192">
        <v>2.679392</v>
      </c>
      <c r="BW5" s="192">
        <v>8.0665032500000002</v>
      </c>
      <c r="BX5" s="192">
        <v>8.8364734679999994</v>
      </c>
      <c r="BY5" s="192">
        <v>8.5498824540000005</v>
      </c>
      <c r="BZ5" s="192">
        <v>8.5075177339999986</v>
      </c>
      <c r="CA5" s="192">
        <v>9.9664597849999996</v>
      </c>
      <c r="CB5" s="192">
        <v>7.1929738240000001</v>
      </c>
      <c r="CC5" s="192">
        <v>7.5747088139999992</v>
      </c>
      <c r="CD5" s="192">
        <v>5.0400307499999997</v>
      </c>
      <c r="CE5" s="192">
        <f>'[1]T8-EN'!CE5</f>
        <v>0</v>
      </c>
      <c r="CF5" s="192">
        <f>'[1]T8-EN'!CF5</f>
        <v>0</v>
      </c>
      <c r="CG5" s="192">
        <f>'[1]T8-EN'!CG5</f>
        <v>0</v>
      </c>
    </row>
    <row r="6" spans="1:85" ht="13.5" x14ac:dyDescent="0.25">
      <c r="A6" s="91" t="s">
        <v>70</v>
      </c>
      <c r="B6" s="153">
        <f>'T8'!B6</f>
        <v>113.32740203000002</v>
      </c>
      <c r="C6" s="153">
        <f>'T8'!C6</f>
        <v>109.07716023799999</v>
      </c>
      <c r="D6" s="183">
        <f>'T8'!D6</f>
        <v>108.287100896</v>
      </c>
      <c r="E6" s="183">
        <f>'T8'!E6</f>
        <v>114.688916022</v>
      </c>
      <c r="F6" s="153">
        <f>'T8'!F6</f>
        <v>118.390258727</v>
      </c>
      <c r="G6" s="153">
        <f>'T8'!G6</f>
        <v>135.83571015499999</v>
      </c>
      <c r="H6" s="153">
        <f>'T8'!H6</f>
        <v>142.03644184300001</v>
      </c>
      <c r="I6" s="153">
        <f>'T8'!I6</f>
        <v>149.31663126199999</v>
      </c>
      <c r="J6" s="153">
        <f>'T8'!J6</f>
        <v>181.00527704000001</v>
      </c>
      <c r="K6" s="184">
        <f>'T8'!K6</f>
        <v>163.11387089999999</v>
      </c>
      <c r="L6" s="153"/>
      <c r="M6" s="153"/>
      <c r="N6" s="154">
        <v>14.207125</v>
      </c>
      <c r="O6" s="152">
        <v>15.04146712</v>
      </c>
      <c r="P6" s="152">
        <v>28.654864499999999</v>
      </c>
      <c r="Q6" s="152">
        <v>0</v>
      </c>
      <c r="R6" s="152">
        <v>0</v>
      </c>
      <c r="S6" s="152">
        <v>0</v>
      </c>
      <c r="T6" s="152">
        <v>29.786327840000002</v>
      </c>
      <c r="U6" s="152">
        <v>0</v>
      </c>
      <c r="V6" s="152">
        <v>0</v>
      </c>
      <c r="W6" s="152">
        <v>28.045625000000001</v>
      </c>
      <c r="X6" s="152">
        <v>0</v>
      </c>
      <c r="Y6" s="155">
        <v>2.6548492669999999</v>
      </c>
      <c r="Z6" s="152">
        <v>15.4717</v>
      </c>
      <c r="AA6" s="152">
        <v>15.78335</v>
      </c>
      <c r="AB6" s="152">
        <v>14.488899999999999</v>
      </c>
      <c r="AC6" s="152">
        <v>16.702460640000002</v>
      </c>
      <c r="AD6" s="152">
        <v>0</v>
      </c>
      <c r="AE6" s="152">
        <v>0</v>
      </c>
      <c r="AF6" s="152">
        <v>32.243441813000004</v>
      </c>
      <c r="AG6" s="152">
        <v>0</v>
      </c>
      <c r="AH6" s="152">
        <v>16.936730000000001</v>
      </c>
      <c r="AI6" s="185">
        <v>15.58765</v>
      </c>
      <c r="AJ6" s="152">
        <v>0</v>
      </c>
      <c r="AK6" s="186">
        <v>8.621477702</v>
      </c>
      <c r="AL6" s="154">
        <v>18.474400000000003</v>
      </c>
      <c r="AM6" s="152">
        <v>16.306699999999999</v>
      </c>
      <c r="AN6" s="152">
        <v>0</v>
      </c>
      <c r="AO6" s="188">
        <v>34.762979939999994</v>
      </c>
      <c r="AP6" s="188">
        <v>0</v>
      </c>
      <c r="AQ6" s="188">
        <v>35.412807839999999</v>
      </c>
      <c r="AR6" s="188">
        <v>0</v>
      </c>
      <c r="AS6" s="188">
        <v>0</v>
      </c>
      <c r="AT6" s="188">
        <v>36.070962080000001</v>
      </c>
      <c r="AU6" s="188">
        <v>0.16818413699999998</v>
      </c>
      <c r="AV6" s="188">
        <v>0</v>
      </c>
      <c r="AW6" s="189">
        <v>0.84040784599999996</v>
      </c>
      <c r="AX6" s="188">
        <v>21.145700000000001</v>
      </c>
      <c r="AY6" s="188">
        <v>17.9764084</v>
      </c>
      <c r="AZ6" s="188">
        <v>19.484484999999999</v>
      </c>
      <c r="BA6" s="188">
        <v>16.877100859999999</v>
      </c>
      <c r="BB6" s="188">
        <v>0</v>
      </c>
      <c r="BC6" s="188">
        <v>20.584050620000003</v>
      </c>
      <c r="BD6" s="188">
        <v>15.977624</v>
      </c>
      <c r="BE6" s="188">
        <v>0</v>
      </c>
      <c r="BF6" s="188">
        <v>3.9467329700000002</v>
      </c>
      <c r="BG6" s="188">
        <v>32.795745199999999</v>
      </c>
      <c r="BH6" s="188">
        <v>0</v>
      </c>
      <c r="BI6" s="188">
        <v>0.52878421200000003</v>
      </c>
      <c r="BJ6" s="190">
        <v>48.050697500000005</v>
      </c>
      <c r="BK6" s="159">
        <v>0</v>
      </c>
      <c r="BL6" s="159">
        <v>22.122133365</v>
      </c>
      <c r="BM6" s="159">
        <v>21.380728390000002</v>
      </c>
      <c r="BN6" s="159">
        <v>0</v>
      </c>
      <c r="BO6" s="159">
        <v>0</v>
      </c>
      <c r="BP6" s="159">
        <v>44.527708100000005</v>
      </c>
      <c r="BQ6" s="159">
        <v>0</v>
      </c>
      <c r="BR6" s="159">
        <v>42.850307399999998</v>
      </c>
      <c r="BS6" s="159">
        <v>0</v>
      </c>
      <c r="BT6" s="159">
        <v>0</v>
      </c>
      <c r="BU6" s="191">
        <v>2.073702285</v>
      </c>
      <c r="BV6" s="192">
        <v>50.998014000000005</v>
      </c>
      <c r="BW6" s="192">
        <v>0</v>
      </c>
      <c r="BX6" s="192">
        <v>0</v>
      </c>
      <c r="BY6" s="192">
        <v>45.811339999999994</v>
      </c>
      <c r="BZ6" s="192">
        <v>0</v>
      </c>
      <c r="CA6" s="192">
        <v>25.229150000000001</v>
      </c>
      <c r="CB6" s="192">
        <v>17.593516899999997</v>
      </c>
      <c r="CC6" s="192">
        <v>0</v>
      </c>
      <c r="CD6" s="192">
        <v>23.481849999999998</v>
      </c>
      <c r="CE6" s="192">
        <f>'[1]T8-EN'!CE6</f>
        <v>0</v>
      </c>
      <c r="CF6" s="192">
        <f>'[1]T8-EN'!CF6</f>
        <v>0</v>
      </c>
      <c r="CG6" s="192">
        <f>'[1]T8-EN'!CG6</f>
        <v>0</v>
      </c>
    </row>
    <row r="7" spans="1:85" ht="13.5" x14ac:dyDescent="0.25">
      <c r="A7" s="91" t="s">
        <v>71</v>
      </c>
      <c r="B7" s="153">
        <f>'T8'!B7</f>
        <v>32.724776888000001</v>
      </c>
      <c r="C7" s="153">
        <f>'T8'!C7</f>
        <v>34.901336674</v>
      </c>
      <c r="D7" s="183">
        <f>'T8'!D7</f>
        <v>38.254188246999995</v>
      </c>
      <c r="E7" s="183">
        <f>'T8'!E7</f>
        <v>46.851776850000007</v>
      </c>
      <c r="F7" s="153">
        <f>'T8'!F7</f>
        <v>51.286523103</v>
      </c>
      <c r="G7" s="153">
        <f>'T8'!G7</f>
        <v>57.010921570000001</v>
      </c>
      <c r="H7" s="153">
        <f>'T8'!H7</f>
        <v>60.077989042999988</v>
      </c>
      <c r="I7" s="153">
        <f>'T8'!I7</f>
        <v>63.574459440999995</v>
      </c>
      <c r="J7" s="153">
        <f>'T8'!J7</f>
        <v>74.547923858999994</v>
      </c>
      <c r="K7" s="184">
        <f>'T8'!K7</f>
        <v>78.780788813000001</v>
      </c>
      <c r="L7" s="153"/>
      <c r="M7" s="153"/>
      <c r="N7" s="154">
        <v>5.4962947160000004</v>
      </c>
      <c r="O7" s="152">
        <v>5.3695000000000004</v>
      </c>
      <c r="P7" s="152">
        <v>13.158973453</v>
      </c>
      <c r="Q7" s="152">
        <v>0</v>
      </c>
      <c r="R7" s="152">
        <v>0</v>
      </c>
      <c r="S7" s="152">
        <v>0</v>
      </c>
      <c r="T7" s="152">
        <v>13.668348133</v>
      </c>
      <c r="U7" s="152">
        <v>0</v>
      </c>
      <c r="V7" s="152">
        <v>0</v>
      </c>
      <c r="W7" s="152">
        <v>12.72474766</v>
      </c>
      <c r="X7" s="152">
        <v>0</v>
      </c>
      <c r="Y7" s="155">
        <v>0.86865914099999997</v>
      </c>
      <c r="Z7" s="152">
        <v>5.7761495800000002</v>
      </c>
      <c r="AA7" s="152">
        <v>9.0271000000000008</v>
      </c>
      <c r="AB7" s="152">
        <v>13.317006939999999</v>
      </c>
      <c r="AC7" s="152">
        <v>4.0799999999999996E-2</v>
      </c>
      <c r="AD7" s="152">
        <v>0</v>
      </c>
      <c r="AE7" s="152">
        <v>0</v>
      </c>
      <c r="AF7" s="152">
        <v>12.313945779999999</v>
      </c>
      <c r="AG7" s="152">
        <v>0</v>
      </c>
      <c r="AH7" s="152">
        <v>0</v>
      </c>
      <c r="AI7" s="185">
        <v>13.981494339999999</v>
      </c>
      <c r="AJ7" s="152">
        <v>0</v>
      </c>
      <c r="AK7" s="186">
        <v>2.5544249300000001</v>
      </c>
      <c r="AL7" s="154">
        <v>6.0782254199999999</v>
      </c>
      <c r="AM7" s="152">
        <v>9.1033899999999992</v>
      </c>
      <c r="AN7" s="152">
        <v>6.54251118</v>
      </c>
      <c r="AO7" s="188">
        <v>7.2167299999999992</v>
      </c>
      <c r="AP7" s="188">
        <v>0</v>
      </c>
      <c r="AQ7" s="188">
        <v>7.7347389599999996</v>
      </c>
      <c r="AR7" s="188">
        <v>6.5901899999999998</v>
      </c>
      <c r="AS7" s="188">
        <v>0</v>
      </c>
      <c r="AT7" s="188">
        <v>7.3583999999999997E-2</v>
      </c>
      <c r="AU7" s="188">
        <v>15.357571400000001</v>
      </c>
      <c r="AV7" s="188">
        <v>0.68222365000000007</v>
      </c>
      <c r="AW7" s="189">
        <v>0.69882443299999997</v>
      </c>
      <c r="AX7" s="188">
        <v>14.168757974</v>
      </c>
      <c r="AY7" s="188">
        <v>1.3975</v>
      </c>
      <c r="AZ7" s="188">
        <v>7.1741709399999998</v>
      </c>
      <c r="BA7" s="188">
        <v>6.9272</v>
      </c>
      <c r="BB7" s="188">
        <v>0</v>
      </c>
      <c r="BC7" s="188">
        <v>0</v>
      </c>
      <c r="BD7" s="188">
        <v>15.575766639999999</v>
      </c>
      <c r="BE7" s="188">
        <v>0</v>
      </c>
      <c r="BF7" s="188">
        <v>0</v>
      </c>
      <c r="BG7" s="188">
        <v>17.713076000000001</v>
      </c>
      <c r="BH7" s="188">
        <v>0</v>
      </c>
      <c r="BI7" s="188">
        <v>0.61798788699999996</v>
      </c>
      <c r="BJ7" s="190">
        <v>18.067365989999999</v>
      </c>
      <c r="BK7" s="159">
        <v>0</v>
      </c>
      <c r="BL7" s="159">
        <v>8.4999298329999995</v>
      </c>
      <c r="BM7" s="159">
        <v>11.2090944</v>
      </c>
      <c r="BN7" s="159">
        <v>-0.14220676700000001</v>
      </c>
      <c r="BO7" s="159">
        <v>7.4390078309999996</v>
      </c>
      <c r="BP7" s="159">
        <v>9.1406045099999993</v>
      </c>
      <c r="BQ7" s="159">
        <v>0.58372815200000006</v>
      </c>
      <c r="BR7" s="159">
        <v>17.358548965999997</v>
      </c>
      <c r="BS7" s="159">
        <v>0</v>
      </c>
      <c r="BT7" s="159">
        <v>0.529468838</v>
      </c>
      <c r="BU7" s="191">
        <v>1.8623821060000001</v>
      </c>
      <c r="BV7" s="192">
        <v>25.936357820000001</v>
      </c>
      <c r="BW7" s="192">
        <v>0</v>
      </c>
      <c r="BX7" s="192">
        <v>18.956829295999999</v>
      </c>
      <c r="BY7" s="192">
        <v>0.49199999999999999</v>
      </c>
      <c r="BZ7" s="192">
        <v>-1.3532551E-2</v>
      </c>
      <c r="CA7" s="192">
        <v>11.868495319999999</v>
      </c>
      <c r="CB7" s="192">
        <v>7.5376537479999994</v>
      </c>
      <c r="CC7" s="192">
        <v>0</v>
      </c>
      <c r="CD7" s="192">
        <v>14.00298518</v>
      </c>
      <c r="CE7" s="192">
        <f>'[1]T8-EN'!CE7</f>
        <v>0</v>
      </c>
      <c r="CF7" s="192">
        <f>'[1]T8-EN'!CF7</f>
        <v>0</v>
      </c>
      <c r="CG7" s="192">
        <f>'[1]T8-EN'!CG7</f>
        <v>0</v>
      </c>
    </row>
    <row r="8" spans="1:85" ht="13.5" x14ac:dyDescent="0.25">
      <c r="A8" s="91" t="s">
        <v>72</v>
      </c>
      <c r="B8" s="153">
        <f>'T8'!B8</f>
        <v>7.0870619499999989</v>
      </c>
      <c r="C8" s="153">
        <f>'T8'!C8</f>
        <v>6.562296260000001</v>
      </c>
      <c r="D8" s="183">
        <f>'T8'!D8</f>
        <v>7.0959316199999991</v>
      </c>
      <c r="E8" s="183">
        <f>'T8'!E8</f>
        <v>7.7629244799999997</v>
      </c>
      <c r="F8" s="153">
        <f>'T8'!F8</f>
        <v>7.5713404000000004</v>
      </c>
      <c r="G8" s="153">
        <f>'T8'!G8</f>
        <v>7.6222042000000005</v>
      </c>
      <c r="H8" s="153">
        <f>'T8'!H8</f>
        <v>8.0441830400000001</v>
      </c>
      <c r="I8" s="153">
        <f>'T8'!I8</f>
        <v>10.63809</v>
      </c>
      <c r="J8" s="153">
        <f>'T8'!J8</f>
        <v>11.86795</v>
      </c>
      <c r="K8" s="184">
        <f>'T8'!K8</f>
        <v>9.9061500000000002</v>
      </c>
      <c r="L8" s="153"/>
      <c r="M8" s="153"/>
      <c r="N8" s="154">
        <v>1.43245</v>
      </c>
      <c r="O8" s="152">
        <v>0.67420000000000002</v>
      </c>
      <c r="P8" s="152">
        <v>0</v>
      </c>
      <c r="Q8" s="152">
        <v>1.4404600000000001</v>
      </c>
      <c r="R8" s="152">
        <v>0.48499999999999999</v>
      </c>
      <c r="S8" s="152">
        <v>0</v>
      </c>
      <c r="T8" s="152">
        <v>1.6687750000000001</v>
      </c>
      <c r="U8" s="152">
        <v>0.33450000000000002</v>
      </c>
      <c r="V8" s="152">
        <v>0</v>
      </c>
      <c r="W8" s="152">
        <v>1.3052554000000001</v>
      </c>
      <c r="X8" s="152">
        <v>0.1087</v>
      </c>
      <c r="Y8" s="155">
        <v>0.122</v>
      </c>
      <c r="Z8" s="152">
        <v>1.4359999999999999</v>
      </c>
      <c r="AA8" s="152">
        <v>0</v>
      </c>
      <c r="AB8" s="152">
        <v>0.78</v>
      </c>
      <c r="AC8" s="152">
        <v>1.44224</v>
      </c>
      <c r="AD8" s="152">
        <v>0.69229999999999992</v>
      </c>
      <c r="AE8" s="152">
        <v>0</v>
      </c>
      <c r="AF8" s="152">
        <v>1.6765000000000001</v>
      </c>
      <c r="AG8" s="152">
        <v>0</v>
      </c>
      <c r="AH8" s="152">
        <v>0</v>
      </c>
      <c r="AI8" s="193">
        <v>1.5951641999999999</v>
      </c>
      <c r="AJ8" s="152">
        <v>0</v>
      </c>
      <c r="AK8" s="186">
        <v>0</v>
      </c>
      <c r="AL8" s="154">
        <v>1.5341</v>
      </c>
      <c r="AM8" s="152">
        <v>0</v>
      </c>
      <c r="AN8" s="152">
        <v>0.76</v>
      </c>
      <c r="AO8" s="188">
        <v>2.2721</v>
      </c>
      <c r="AP8" s="188">
        <v>2.0300000000000002E-2</v>
      </c>
      <c r="AQ8" s="188">
        <v>0</v>
      </c>
      <c r="AR8" s="188">
        <v>1.563013663</v>
      </c>
      <c r="AS8" s="188">
        <v>0.25014999999999998</v>
      </c>
      <c r="AT8" s="188">
        <v>1.2337000000000001E-5</v>
      </c>
      <c r="AU8" s="188">
        <v>1.5153580400000002</v>
      </c>
      <c r="AV8" s="188">
        <v>0</v>
      </c>
      <c r="AW8" s="189">
        <v>0.12914900000000001</v>
      </c>
      <c r="AX8" s="188">
        <v>1.78125</v>
      </c>
      <c r="AY8" s="188">
        <v>1.149</v>
      </c>
      <c r="AZ8" s="188">
        <v>0</v>
      </c>
      <c r="BA8" s="188">
        <v>1.78125</v>
      </c>
      <c r="BB8" s="188">
        <v>0.27100000000000002</v>
      </c>
      <c r="BC8" s="188">
        <v>0.63</v>
      </c>
      <c r="BD8" s="188">
        <v>2.7742800000000001</v>
      </c>
      <c r="BE8" s="188">
        <v>0</v>
      </c>
      <c r="BF8" s="188">
        <v>0</v>
      </c>
      <c r="BG8" s="188">
        <v>1.9304100000000002</v>
      </c>
      <c r="BH8" s="188">
        <v>0.32089999999999996</v>
      </c>
      <c r="BI8" s="188">
        <v>0</v>
      </c>
      <c r="BJ8" s="190">
        <v>2.3580000000000001</v>
      </c>
      <c r="BK8" s="159">
        <v>1.956</v>
      </c>
      <c r="BL8" s="159">
        <v>0</v>
      </c>
      <c r="BM8" s="159">
        <v>1.998</v>
      </c>
      <c r="BN8" s="159">
        <v>0.70599999999999996</v>
      </c>
      <c r="BO8" s="159">
        <v>0</v>
      </c>
      <c r="BP8" s="159">
        <v>2.5428000000000002</v>
      </c>
      <c r="BQ8" s="159">
        <v>8.7500000000000008E-3</v>
      </c>
      <c r="BR8" s="159">
        <v>0</v>
      </c>
      <c r="BS8" s="159">
        <v>2.2896000000000001</v>
      </c>
      <c r="BT8" s="159">
        <v>0</v>
      </c>
      <c r="BU8" s="191">
        <v>8.8000000000000005E-3</v>
      </c>
      <c r="BV8" s="192">
        <v>4.0540000000000003</v>
      </c>
      <c r="BW8" s="192">
        <v>0</v>
      </c>
      <c r="BX8" s="192">
        <v>0</v>
      </c>
      <c r="BY8" s="192">
        <v>2.6756500000000001</v>
      </c>
      <c r="BZ8" s="192">
        <v>8.0000000000000002E-3</v>
      </c>
      <c r="CA8" s="192">
        <v>0</v>
      </c>
      <c r="CB8" s="192">
        <v>2.79955</v>
      </c>
      <c r="CC8" s="192">
        <v>0.36</v>
      </c>
      <c r="CD8" s="192">
        <v>8.9499999999999996E-3</v>
      </c>
      <c r="CE8" s="192">
        <f>'[1]T8-EN'!CE8</f>
        <v>0</v>
      </c>
      <c r="CF8" s="192">
        <f>'[1]T8-EN'!CF8</f>
        <v>0</v>
      </c>
      <c r="CG8" s="192">
        <f>'[1]T8-EN'!CG8</f>
        <v>0</v>
      </c>
    </row>
    <row r="9" spans="1:85" ht="13.5" x14ac:dyDescent="0.25">
      <c r="A9" s="91" t="s">
        <v>73</v>
      </c>
      <c r="B9" s="153">
        <f>'T8'!B9</f>
        <v>287.20148500300002</v>
      </c>
      <c r="C9" s="153">
        <f>'T8'!C9</f>
        <v>492.85238284800005</v>
      </c>
      <c r="D9" s="183">
        <f>'T8'!D9</f>
        <v>342.12155877699996</v>
      </c>
      <c r="E9" s="183">
        <f>'T8'!E9</f>
        <v>353.54204382699993</v>
      </c>
      <c r="F9" s="153">
        <f>'T8'!F9</f>
        <v>517.52046117199995</v>
      </c>
      <c r="G9" s="153">
        <f>'T8'!G9</f>
        <v>403.70686819600002</v>
      </c>
      <c r="H9" s="153">
        <f>'T8'!H9</f>
        <v>560.68572491800001</v>
      </c>
      <c r="I9" s="153">
        <f>'T8'!I9</f>
        <v>528.80826753199995</v>
      </c>
      <c r="J9" s="153">
        <f>'T8'!J9</f>
        <v>467.01048442999996</v>
      </c>
      <c r="K9" s="184">
        <f>'T8'!K9</f>
        <v>230.92850961899998</v>
      </c>
      <c r="L9" s="153"/>
      <c r="M9" s="153"/>
      <c r="N9" s="154">
        <v>4.7028101500000004</v>
      </c>
      <c r="O9" s="152">
        <v>16.368667719999998</v>
      </c>
      <c r="P9" s="152">
        <v>38.636943541000001</v>
      </c>
      <c r="Q9" s="152">
        <v>30.995322533</v>
      </c>
      <c r="R9" s="152">
        <v>24.216948297999998</v>
      </c>
      <c r="S9" s="152">
        <v>24.931422571999999</v>
      </c>
      <c r="T9" s="152">
        <v>19.964093716000001</v>
      </c>
      <c r="U9" s="152">
        <v>27.088224429999997</v>
      </c>
      <c r="V9" s="152">
        <v>29.014554071999999</v>
      </c>
      <c r="W9" s="152">
        <v>25.919699476000002</v>
      </c>
      <c r="X9" s="152">
        <v>21.05630202</v>
      </c>
      <c r="Y9" s="155">
        <v>254.62547264399998</v>
      </c>
      <c r="Z9" s="152">
        <v>6.7183910759999996</v>
      </c>
      <c r="AA9" s="152">
        <v>5.0820918739999996</v>
      </c>
      <c r="AB9" s="152">
        <v>33.122740555</v>
      </c>
      <c r="AC9" s="152">
        <v>21.901141065000001</v>
      </c>
      <c r="AD9" s="152">
        <v>14.06257409</v>
      </c>
      <c r="AE9" s="152">
        <v>19.710499916</v>
      </c>
      <c r="AF9" s="152">
        <v>82.840461821000005</v>
      </c>
      <c r="AG9" s="152">
        <v>23.777413462000002</v>
      </c>
      <c r="AH9" s="152">
        <v>24.994969382000001</v>
      </c>
      <c r="AI9" s="193">
        <v>20.317289107000001</v>
      </c>
      <c r="AJ9" s="186">
        <v>18.031440116999999</v>
      </c>
      <c r="AK9" s="186">
        <v>133.14785573099999</v>
      </c>
      <c r="AL9" s="187">
        <v>8.0657033140000003</v>
      </c>
      <c r="AM9" s="186">
        <v>32.482011868000001</v>
      </c>
      <c r="AN9" s="186">
        <v>38.322464445999998</v>
      </c>
      <c r="AO9" s="188">
        <v>16.766769554</v>
      </c>
      <c r="AP9" s="188">
        <v>28.043858488999998</v>
      </c>
      <c r="AQ9" s="188">
        <v>44.347477863000002</v>
      </c>
      <c r="AR9" s="188">
        <v>32.162160671000002</v>
      </c>
      <c r="AS9" s="188">
        <v>21.273403085000002</v>
      </c>
      <c r="AT9" s="188">
        <v>29.082038552999997</v>
      </c>
      <c r="AU9" s="188">
        <v>25.313347725</v>
      </c>
      <c r="AV9" s="188">
        <v>30.883605987999999</v>
      </c>
      <c r="AW9" s="189">
        <v>253.942883362</v>
      </c>
      <c r="AX9" s="188">
        <v>4.0998674450000001</v>
      </c>
      <c r="AY9" s="188">
        <v>23.663104662999999</v>
      </c>
      <c r="AZ9" s="188">
        <v>42.283013044999997</v>
      </c>
      <c r="BA9" s="188">
        <v>25.862105837999998</v>
      </c>
      <c r="BB9" s="188">
        <v>60.439293002999996</v>
      </c>
      <c r="BC9" s="188">
        <v>23.125550862000001</v>
      </c>
      <c r="BD9" s="188">
        <v>132.778419028</v>
      </c>
      <c r="BE9" s="188">
        <v>38.924026846000004</v>
      </c>
      <c r="BF9" s="188">
        <v>23.634708663000001</v>
      </c>
      <c r="BG9" s="188">
        <v>24.168619521</v>
      </c>
      <c r="BH9" s="188">
        <v>22.410967326000002</v>
      </c>
      <c r="BI9" s="188">
        <v>107.418591292</v>
      </c>
      <c r="BJ9" s="190">
        <v>9.3618282449999999</v>
      </c>
      <c r="BK9" s="159">
        <v>16.928371848999998</v>
      </c>
      <c r="BL9" s="159">
        <v>25.342705149</v>
      </c>
      <c r="BM9" s="159">
        <v>20.328983260000001</v>
      </c>
      <c r="BN9" s="159">
        <v>29.433307712000001</v>
      </c>
      <c r="BO9" s="159">
        <v>31.982006369</v>
      </c>
      <c r="BP9" s="159">
        <v>38.519158284</v>
      </c>
      <c r="BQ9" s="159">
        <v>26.728198408000001</v>
      </c>
      <c r="BR9" s="159">
        <v>29.426710857</v>
      </c>
      <c r="BS9" s="159">
        <v>32.095354137000001</v>
      </c>
      <c r="BT9" s="159">
        <v>86.984575777999993</v>
      </c>
      <c r="BU9" s="191">
        <v>119.87928438199999</v>
      </c>
      <c r="BV9" s="192">
        <v>4.3154379289999998</v>
      </c>
      <c r="BW9" s="192">
        <v>19.332924978999998</v>
      </c>
      <c r="BX9" s="192">
        <v>19.037736460000001</v>
      </c>
      <c r="BY9" s="192">
        <v>27.289011540000001</v>
      </c>
      <c r="BZ9" s="192">
        <v>29.525702657</v>
      </c>
      <c r="CA9" s="192">
        <v>27.513707901</v>
      </c>
      <c r="CB9" s="192">
        <v>53.027437614</v>
      </c>
      <c r="CC9" s="192">
        <v>24.864674342999997</v>
      </c>
      <c r="CD9" s="192">
        <v>26.021876196000001</v>
      </c>
      <c r="CE9" s="192">
        <f>'[1]T8-EN'!CE9</f>
        <v>0</v>
      </c>
      <c r="CF9" s="192">
        <f>'[1]T8-EN'!CF9</f>
        <v>0</v>
      </c>
      <c r="CG9" s="192">
        <f>'[1]T8-EN'!CG9</f>
        <v>0</v>
      </c>
    </row>
    <row r="10" spans="1:85" ht="13.5" x14ac:dyDescent="0.25">
      <c r="A10" s="91" t="s">
        <v>74</v>
      </c>
      <c r="B10" s="153">
        <f>'T8'!B10</f>
        <v>4.8896878250000002</v>
      </c>
      <c r="C10" s="153">
        <f>'T8'!C10</f>
        <v>2.5950295420000002</v>
      </c>
      <c r="D10" s="183">
        <f>'T8'!D10</f>
        <v>5.7812007830000001</v>
      </c>
      <c r="E10" s="183">
        <f>'T8'!E10</f>
        <v>6.5364284889999995</v>
      </c>
      <c r="F10" s="153">
        <f>'T8'!F10</f>
        <v>14.580779604000002</v>
      </c>
      <c r="G10" s="153">
        <f>'T8'!G10</f>
        <v>9.1712515200000002</v>
      </c>
      <c r="H10" s="153">
        <f>'T8'!H10</f>
        <v>10.374148199</v>
      </c>
      <c r="I10" s="153">
        <f>'T8'!I10</f>
        <v>9.1339403600000022</v>
      </c>
      <c r="J10" s="153">
        <f>'T8'!J10</f>
        <v>9.9229268740000016</v>
      </c>
      <c r="K10" s="184">
        <f>'T8'!K10</f>
        <v>7.8657288470000006</v>
      </c>
      <c r="L10" s="153"/>
      <c r="M10" s="153"/>
      <c r="N10" s="154">
        <v>0</v>
      </c>
      <c r="O10" s="152">
        <v>0</v>
      </c>
      <c r="P10" s="152">
        <v>0</v>
      </c>
      <c r="Q10" s="152">
        <v>5.4000000000000003E-3</v>
      </c>
      <c r="R10" s="152">
        <v>7.0860000000000006E-2</v>
      </c>
      <c r="S10" s="152">
        <v>0.45326941399999998</v>
      </c>
      <c r="T10" s="152">
        <v>1.8893935850000001</v>
      </c>
      <c r="U10" s="152">
        <v>9.4363138999999999E-2</v>
      </c>
      <c r="V10" s="152">
        <v>0.65637540000000005</v>
      </c>
      <c r="W10" s="152">
        <v>1.1564639999999999</v>
      </c>
      <c r="X10" s="152">
        <v>0.19825874799999998</v>
      </c>
      <c r="Y10" s="155">
        <v>10.056395318000002</v>
      </c>
      <c r="Z10" s="152">
        <v>0</v>
      </c>
      <c r="AA10" s="152">
        <v>0</v>
      </c>
      <c r="AB10" s="152">
        <v>0</v>
      </c>
      <c r="AC10" s="152">
        <v>9.0969527999999994E-2</v>
      </c>
      <c r="AD10" s="152">
        <v>0.24476164</v>
      </c>
      <c r="AE10" s="152">
        <v>0.55859789999999998</v>
      </c>
      <c r="AF10" s="152">
        <v>2.068E-2</v>
      </c>
      <c r="AG10" s="152">
        <v>2.2014529839999999</v>
      </c>
      <c r="AH10" s="152">
        <v>0.49121620199999999</v>
      </c>
      <c r="AI10" s="193">
        <v>0.758578486</v>
      </c>
      <c r="AJ10" s="186">
        <v>3.8424E-2</v>
      </c>
      <c r="AK10" s="186">
        <v>4.7665707800000003</v>
      </c>
      <c r="AL10" s="187">
        <v>0</v>
      </c>
      <c r="AM10" s="186">
        <v>0</v>
      </c>
      <c r="AN10" s="186">
        <v>0</v>
      </c>
      <c r="AO10" s="188">
        <v>0.2092</v>
      </c>
      <c r="AP10" s="188">
        <v>0</v>
      </c>
      <c r="AQ10" s="188">
        <v>0.33991839900000004</v>
      </c>
      <c r="AR10" s="188">
        <v>0.42420620999999997</v>
      </c>
      <c r="AS10" s="188">
        <v>1.8198477159999999</v>
      </c>
      <c r="AT10" s="188">
        <v>0.76198527599999999</v>
      </c>
      <c r="AU10" s="188">
        <v>0.90383446600000006</v>
      </c>
      <c r="AV10" s="188">
        <v>1.8112564500000001</v>
      </c>
      <c r="AW10" s="189">
        <v>4.1038996819999998</v>
      </c>
      <c r="AX10" s="188">
        <v>0</v>
      </c>
      <c r="AY10" s="188">
        <v>0</v>
      </c>
      <c r="AZ10" s="188">
        <v>0.19450000000000001</v>
      </c>
      <c r="BA10" s="188">
        <v>6.4500000000000002E-2</v>
      </c>
      <c r="BB10" s="188">
        <v>6.4000000000000001E-2</v>
      </c>
      <c r="BC10" s="188">
        <v>6.3500000000000001E-2</v>
      </c>
      <c r="BD10" s="188">
        <v>1.8222877390000001</v>
      </c>
      <c r="BE10" s="188">
        <v>0.75765998999999995</v>
      </c>
      <c r="BF10" s="188">
        <v>2.1743427200000003</v>
      </c>
      <c r="BG10" s="188">
        <v>1.6686617969999999</v>
      </c>
      <c r="BH10" s="188">
        <v>0.15723306000000001</v>
      </c>
      <c r="BI10" s="188">
        <v>2.1672550540000004</v>
      </c>
      <c r="BJ10" s="190">
        <v>7.6200000000000004E-2</v>
      </c>
      <c r="BK10" s="159">
        <v>0</v>
      </c>
      <c r="BL10" s="159">
        <v>0.15480000000000002</v>
      </c>
      <c r="BM10" s="159">
        <v>7.740000000000001E-2</v>
      </c>
      <c r="BN10" s="159">
        <v>2.1429142900000002</v>
      </c>
      <c r="BO10" s="159">
        <v>0.85344878000000002</v>
      </c>
      <c r="BP10" s="159">
        <v>0.68795228399999997</v>
      </c>
      <c r="BQ10" s="159">
        <v>0.58844660000000004</v>
      </c>
      <c r="BR10" s="159">
        <v>2.273844252</v>
      </c>
      <c r="BS10" s="159">
        <v>0.80594214399999997</v>
      </c>
      <c r="BT10" s="159">
        <v>0.47172150000000002</v>
      </c>
      <c r="BU10" s="191">
        <v>1.790257024</v>
      </c>
      <c r="BV10" s="192">
        <v>8.2549999999999998E-2</v>
      </c>
      <c r="BW10" s="192">
        <v>8.2549999999999998E-2</v>
      </c>
      <c r="BX10" s="192">
        <v>0.10595</v>
      </c>
      <c r="BY10" s="192">
        <v>0.68764899999999995</v>
      </c>
      <c r="BZ10" s="192">
        <v>0.8136736</v>
      </c>
      <c r="CA10" s="192">
        <v>1.524517455</v>
      </c>
      <c r="CB10" s="192">
        <v>0.95801729999999996</v>
      </c>
      <c r="CC10" s="192">
        <v>3.1273354920000003</v>
      </c>
      <c r="CD10" s="192">
        <v>0.48348599999999997</v>
      </c>
      <c r="CE10" s="192">
        <f>'[1]T8-EN'!CE10</f>
        <v>0</v>
      </c>
      <c r="CF10" s="192">
        <f>'[1]T8-EN'!CF10</f>
        <v>0</v>
      </c>
      <c r="CG10" s="192">
        <f>'[1]T8-EN'!CG10</f>
        <v>0</v>
      </c>
    </row>
    <row r="11" spans="1:85" ht="13.5" x14ac:dyDescent="0.25">
      <c r="A11" s="91" t="s">
        <v>75</v>
      </c>
      <c r="B11" s="153">
        <f>'T8'!B11</f>
        <v>55.28739839</v>
      </c>
      <c r="C11" s="153">
        <f>'T8'!C11</f>
        <v>49.748147304000007</v>
      </c>
      <c r="D11" s="183">
        <f>'T8'!D11</f>
        <v>63.984368635999999</v>
      </c>
      <c r="E11" s="183">
        <f>'T8'!E11</f>
        <v>73.104826772999999</v>
      </c>
      <c r="F11" s="153">
        <f>'T8'!F11</f>
        <v>83.520458972</v>
      </c>
      <c r="G11" s="153">
        <f>'T8'!G11</f>
        <v>98.821713865999996</v>
      </c>
      <c r="H11" s="153">
        <f>'T8'!H11</f>
        <v>113.75505919300001</v>
      </c>
      <c r="I11" s="153">
        <f>'T8'!I11</f>
        <v>112.80213928100001</v>
      </c>
      <c r="J11" s="153">
        <f>'T8'!J11</f>
        <v>169.48948143699999</v>
      </c>
      <c r="K11" s="184">
        <f>'T8'!K11</f>
        <v>161.615917172</v>
      </c>
      <c r="L11" s="153"/>
      <c r="M11" s="153"/>
      <c r="N11" s="154">
        <v>2.6716797860000003</v>
      </c>
      <c r="O11" s="152">
        <v>3.0433856000000001</v>
      </c>
      <c r="P11" s="152">
        <v>6.6752535489999998</v>
      </c>
      <c r="Q11" s="152">
        <v>3.9546170480000002</v>
      </c>
      <c r="R11" s="152">
        <v>5.1604238899999997</v>
      </c>
      <c r="S11" s="152">
        <v>4.8950043139999995</v>
      </c>
      <c r="T11" s="152">
        <v>5.5711316440000003</v>
      </c>
      <c r="U11" s="152">
        <v>6.1120312559999999</v>
      </c>
      <c r="V11" s="152">
        <v>2.2809496060000001</v>
      </c>
      <c r="W11" s="152">
        <v>6.062832985</v>
      </c>
      <c r="X11" s="152">
        <v>4.2574898860000001</v>
      </c>
      <c r="Y11" s="155">
        <v>32.835659407999998</v>
      </c>
      <c r="Z11" s="152">
        <v>2.3393129859999999</v>
      </c>
      <c r="AA11" s="152">
        <v>4.1473307039999998</v>
      </c>
      <c r="AB11" s="152">
        <v>8.0553071759999995</v>
      </c>
      <c r="AC11" s="152">
        <v>3.3646075999999998</v>
      </c>
      <c r="AD11" s="152">
        <v>7.1641113349999994</v>
      </c>
      <c r="AE11" s="152">
        <v>2.9626250300000003</v>
      </c>
      <c r="AF11" s="152">
        <v>4.0332851400000003</v>
      </c>
      <c r="AG11" s="152">
        <v>10.042107966</v>
      </c>
      <c r="AH11" s="152">
        <v>9.2569002170000001</v>
      </c>
      <c r="AI11" s="193">
        <v>2.26746632</v>
      </c>
      <c r="AJ11" s="186">
        <v>9.6649658160000005</v>
      </c>
      <c r="AK11" s="186">
        <v>35.523693575999999</v>
      </c>
      <c r="AL11" s="187">
        <v>3.8454976660000004</v>
      </c>
      <c r="AM11" s="186">
        <v>3.2285011880000001</v>
      </c>
      <c r="AN11" s="186">
        <v>7.1725887899999998</v>
      </c>
      <c r="AO11" s="188">
        <v>7.2420379029999999</v>
      </c>
      <c r="AP11" s="188">
        <v>7.4044154420000003</v>
      </c>
      <c r="AQ11" s="188">
        <v>9.9535917659999988</v>
      </c>
      <c r="AR11" s="188">
        <v>8.3124603290000003</v>
      </c>
      <c r="AS11" s="188">
        <v>8.5258092519999984</v>
      </c>
      <c r="AT11" s="188">
        <v>5.9935843039999996</v>
      </c>
      <c r="AU11" s="188">
        <v>7.9514375639999999</v>
      </c>
      <c r="AV11" s="188">
        <v>5.6986188840000001</v>
      </c>
      <c r="AW11" s="189">
        <v>38.426516105000005</v>
      </c>
      <c r="AX11" s="188">
        <v>4.8890190119999994</v>
      </c>
      <c r="AY11" s="188">
        <v>5.1808862319999998</v>
      </c>
      <c r="AZ11" s="188">
        <v>9.3346995760000002</v>
      </c>
      <c r="BA11" s="188">
        <v>9.2265172020000001</v>
      </c>
      <c r="BB11" s="188">
        <v>8.5096903889999993</v>
      </c>
      <c r="BC11" s="188">
        <v>10.919237873</v>
      </c>
      <c r="BD11" s="188">
        <v>11.620850644000001</v>
      </c>
      <c r="BE11" s="188">
        <v>10.971072996</v>
      </c>
      <c r="BF11" s="188">
        <v>10.574687611</v>
      </c>
      <c r="BG11" s="188">
        <v>9.9801248830000002</v>
      </c>
      <c r="BH11" s="188">
        <v>6.4760971830000003</v>
      </c>
      <c r="BI11" s="188">
        <v>15.11925568</v>
      </c>
      <c r="BJ11" s="190">
        <v>7.2271396990000003</v>
      </c>
      <c r="BK11" s="159">
        <v>7.2226190589999995</v>
      </c>
      <c r="BL11" s="159">
        <v>10.124010489</v>
      </c>
      <c r="BM11" s="159">
        <v>13.441311867</v>
      </c>
      <c r="BN11" s="159">
        <v>19.338016257</v>
      </c>
      <c r="BO11" s="159">
        <v>11.647241492999999</v>
      </c>
      <c r="BP11" s="159">
        <v>9.3691344839999999</v>
      </c>
      <c r="BQ11" s="159">
        <v>17.463586869</v>
      </c>
      <c r="BR11" s="159">
        <v>13.844273859000001</v>
      </c>
      <c r="BS11" s="159">
        <v>13.782162607</v>
      </c>
      <c r="BT11" s="159">
        <v>11.00561283</v>
      </c>
      <c r="BU11" s="191">
        <v>35.024371924</v>
      </c>
      <c r="BV11" s="192">
        <v>20.210781901999997</v>
      </c>
      <c r="BW11" s="192">
        <v>11.0807786</v>
      </c>
      <c r="BX11" s="192">
        <v>10.623868719000001</v>
      </c>
      <c r="BY11" s="192">
        <v>21.776939840000001</v>
      </c>
      <c r="BZ11" s="192">
        <v>12.101307118999999</v>
      </c>
      <c r="CA11" s="192">
        <v>19.967937179</v>
      </c>
      <c r="CB11" s="192">
        <v>40.091437237999997</v>
      </c>
      <c r="CC11" s="192">
        <v>4.5129183499999996</v>
      </c>
      <c r="CD11" s="192">
        <v>21.249948225000001</v>
      </c>
      <c r="CE11" s="192">
        <f>'[1]T8-EN'!CE11</f>
        <v>0</v>
      </c>
      <c r="CF11" s="192">
        <f>'[1]T8-EN'!CF11</f>
        <v>0</v>
      </c>
      <c r="CG11" s="192">
        <f>'[1]T8-EN'!CG11</f>
        <v>0</v>
      </c>
    </row>
    <row r="12" spans="1:85" ht="13.5" x14ac:dyDescent="0.25">
      <c r="A12" s="91" t="s">
        <v>76</v>
      </c>
      <c r="B12" s="153">
        <f>'T8'!B12</f>
        <v>14.654295531999999</v>
      </c>
      <c r="C12" s="153">
        <f>'T8'!C12</f>
        <v>14.261607933999999</v>
      </c>
      <c r="D12" s="183">
        <f>'T8'!D12</f>
        <v>17.023442422999999</v>
      </c>
      <c r="E12" s="183">
        <f>'T8'!E12</f>
        <v>19.016040760999999</v>
      </c>
      <c r="F12" s="153">
        <f>'T8'!F12</f>
        <v>18.560402280999998</v>
      </c>
      <c r="G12" s="153">
        <f>'T8'!G12</f>
        <v>22.760585211000002</v>
      </c>
      <c r="H12" s="153">
        <f>'T8'!H12</f>
        <v>27.206977751</v>
      </c>
      <c r="I12" s="153">
        <f>'T8'!I12</f>
        <v>31.212691875000004</v>
      </c>
      <c r="J12" s="153">
        <f>'T8'!J12</f>
        <v>37.291173715000006</v>
      </c>
      <c r="K12" s="184">
        <f>'T8'!K12</f>
        <v>27.003614373999998</v>
      </c>
      <c r="L12" s="153"/>
      <c r="M12" s="153"/>
      <c r="N12" s="154">
        <v>6.4519799999999995E-3</v>
      </c>
      <c r="O12" s="152">
        <v>1.075710063</v>
      </c>
      <c r="P12" s="152">
        <v>1.2531291020000002</v>
      </c>
      <c r="Q12" s="152">
        <v>1.849060087</v>
      </c>
      <c r="R12" s="152">
        <v>0.98808917899999993</v>
      </c>
      <c r="S12" s="152">
        <v>1.2015645879999999</v>
      </c>
      <c r="T12" s="152">
        <v>1.5934613360000001</v>
      </c>
      <c r="U12" s="152">
        <v>1.8573758490000001</v>
      </c>
      <c r="V12" s="152">
        <v>1.7152986330000002</v>
      </c>
      <c r="W12" s="152">
        <v>1.4374689969999999</v>
      </c>
      <c r="X12" s="152">
        <v>1.7772130770000001</v>
      </c>
      <c r="Y12" s="155">
        <v>3.8055793899999997</v>
      </c>
      <c r="Z12" s="152">
        <v>0.44324882000000004</v>
      </c>
      <c r="AA12" s="152">
        <v>1.1432421269999999</v>
      </c>
      <c r="AB12" s="152">
        <v>1.198338744</v>
      </c>
      <c r="AC12" s="152">
        <v>1.7999274620000001</v>
      </c>
      <c r="AD12" s="152">
        <v>1.2625749829999999</v>
      </c>
      <c r="AE12" s="152">
        <v>1.2819960020000001</v>
      </c>
      <c r="AF12" s="152">
        <v>2.233145618</v>
      </c>
      <c r="AG12" s="152">
        <v>1.506159429</v>
      </c>
      <c r="AH12" s="152">
        <v>2.876563097</v>
      </c>
      <c r="AI12" s="193">
        <v>1.423213088</v>
      </c>
      <c r="AJ12" s="186">
        <v>2.5951786800000001</v>
      </c>
      <c r="AK12" s="186">
        <v>4.9969971610000004</v>
      </c>
      <c r="AL12" s="187">
        <v>0.66970619999999992</v>
      </c>
      <c r="AM12" s="186">
        <v>0.77508557</v>
      </c>
      <c r="AN12" s="186">
        <v>1.711149974</v>
      </c>
      <c r="AO12" s="188">
        <v>1.8376680480000001</v>
      </c>
      <c r="AP12" s="188">
        <v>1.2940163600000001</v>
      </c>
      <c r="AQ12" s="188">
        <v>3.800304262</v>
      </c>
      <c r="AR12" s="188">
        <v>1.9770190940000001</v>
      </c>
      <c r="AS12" s="188">
        <v>2.277848621</v>
      </c>
      <c r="AT12" s="188">
        <v>2.977450911</v>
      </c>
      <c r="AU12" s="188">
        <v>1.7247740069999999</v>
      </c>
      <c r="AV12" s="188">
        <v>2.5758584600000001</v>
      </c>
      <c r="AW12" s="189">
        <v>5.5860962440000002</v>
      </c>
      <c r="AX12" s="188">
        <v>0.79618990000000001</v>
      </c>
      <c r="AY12" s="188">
        <v>1.0238046599999999</v>
      </c>
      <c r="AZ12" s="188">
        <v>1.4358599620000001</v>
      </c>
      <c r="BA12" s="188">
        <v>2.1917787480000004</v>
      </c>
      <c r="BB12" s="188">
        <v>2.5349253050000002</v>
      </c>
      <c r="BC12" s="188">
        <v>2.4715182920000003</v>
      </c>
      <c r="BD12" s="188">
        <v>2.0216900299999998</v>
      </c>
      <c r="BE12" s="188">
        <v>3.8108894150000001</v>
      </c>
      <c r="BF12" s="188">
        <v>3.4170210999999999</v>
      </c>
      <c r="BG12" s="188">
        <v>2.571303559</v>
      </c>
      <c r="BH12" s="188">
        <v>3.597721827</v>
      </c>
      <c r="BI12" s="188">
        <v>5.3399890770000003</v>
      </c>
      <c r="BJ12" s="190">
        <v>1.0760527799999999</v>
      </c>
      <c r="BK12" s="159">
        <v>1.4790911200000001</v>
      </c>
      <c r="BL12" s="159">
        <v>1.8124866289999999</v>
      </c>
      <c r="BM12" s="159">
        <v>3.271162409</v>
      </c>
      <c r="BN12" s="159">
        <v>3.3459531659999997</v>
      </c>
      <c r="BO12" s="159">
        <v>3.7612573999999999</v>
      </c>
      <c r="BP12" s="159">
        <v>5.0673474910000005</v>
      </c>
      <c r="BQ12" s="159">
        <v>3.072601454</v>
      </c>
      <c r="BR12" s="159">
        <v>4.2164909250000004</v>
      </c>
      <c r="BS12" s="159">
        <v>1.8679686019999999</v>
      </c>
      <c r="BT12" s="159">
        <v>2.7392505700000003</v>
      </c>
      <c r="BU12" s="191">
        <v>5.5815111690000005</v>
      </c>
      <c r="BV12" s="192">
        <v>1.424794355</v>
      </c>
      <c r="BW12" s="192">
        <v>1.540541188</v>
      </c>
      <c r="BX12" s="192">
        <v>2.292122692</v>
      </c>
      <c r="BY12" s="192">
        <v>3.0641010679999998</v>
      </c>
      <c r="BZ12" s="192">
        <v>3.1456851820000002</v>
      </c>
      <c r="CA12" s="192">
        <v>3.7403659440000001</v>
      </c>
      <c r="CB12" s="192">
        <v>4.8579651589999999</v>
      </c>
      <c r="CC12" s="192">
        <v>4.3928022870000003</v>
      </c>
      <c r="CD12" s="192">
        <v>2.545236499</v>
      </c>
      <c r="CE12" s="192">
        <f>'[1]T8-EN'!CE12</f>
        <v>0</v>
      </c>
      <c r="CF12" s="192">
        <f>'[1]T8-EN'!CF12</f>
        <v>0</v>
      </c>
      <c r="CG12" s="192">
        <f>'[1]T8-EN'!CG12</f>
        <v>0</v>
      </c>
    </row>
    <row r="13" spans="1:85" ht="13.5" x14ac:dyDescent="0.25">
      <c r="A13" s="91" t="s">
        <v>77</v>
      </c>
      <c r="B13" s="153">
        <f>'T8'!B13</f>
        <v>68.461253421999999</v>
      </c>
      <c r="C13" s="153">
        <f>'T8'!C13</f>
        <v>61.228049627999994</v>
      </c>
      <c r="D13" s="183">
        <f>'T8'!D13</f>
        <v>97.082328330999999</v>
      </c>
      <c r="E13" s="183">
        <f>'T8'!E13</f>
        <v>80.204519845999997</v>
      </c>
      <c r="F13" s="153">
        <f>'T8'!F13</f>
        <v>86.561730589999996</v>
      </c>
      <c r="G13" s="153">
        <f>'T8'!G13</f>
        <v>77.05408762399999</v>
      </c>
      <c r="H13" s="153">
        <f>'T8'!H13</f>
        <v>92.293139697000001</v>
      </c>
      <c r="I13" s="153">
        <f>'T8'!I13</f>
        <v>105.68252324599999</v>
      </c>
      <c r="J13" s="153">
        <f>'T8'!J13</f>
        <v>117.834864121</v>
      </c>
      <c r="K13" s="184">
        <f>'T8'!K13</f>
        <v>98.567988709000005</v>
      </c>
      <c r="L13" s="153"/>
      <c r="M13" s="153"/>
      <c r="N13" s="154">
        <v>2.8325260600000002</v>
      </c>
      <c r="O13" s="152">
        <v>2.0241358900000002</v>
      </c>
      <c r="P13" s="152">
        <v>16.692990124000001</v>
      </c>
      <c r="Q13" s="152">
        <v>1.0535418780000001</v>
      </c>
      <c r="R13" s="152">
        <v>12.340645887999999</v>
      </c>
      <c r="S13" s="152">
        <v>2.4567732169999998</v>
      </c>
      <c r="T13" s="152">
        <v>12.808319069</v>
      </c>
      <c r="U13" s="152">
        <v>2.2669645940000001</v>
      </c>
      <c r="V13" s="152">
        <v>0.99141617900000001</v>
      </c>
      <c r="W13" s="152">
        <v>2.1112308309999999</v>
      </c>
      <c r="X13" s="152">
        <v>3.6158824030000001</v>
      </c>
      <c r="Y13" s="155">
        <v>27.367304456999999</v>
      </c>
      <c r="Z13" s="152">
        <v>0.37590032000000001</v>
      </c>
      <c r="AA13" s="152">
        <v>1.4434778960000001</v>
      </c>
      <c r="AB13" s="152">
        <v>19.087698731</v>
      </c>
      <c r="AC13" s="152">
        <v>0.70809870500000005</v>
      </c>
      <c r="AD13" s="152">
        <v>12.780011622</v>
      </c>
      <c r="AE13" s="152">
        <v>8.430758032</v>
      </c>
      <c r="AF13" s="152">
        <v>6.4981801409999997</v>
      </c>
      <c r="AG13" s="152">
        <v>2.5858195190000002</v>
      </c>
      <c r="AH13" s="152">
        <v>8.1595739960000007</v>
      </c>
      <c r="AI13" s="193">
        <v>9.3452889790000011</v>
      </c>
      <c r="AJ13" s="186">
        <v>2.2030804109999997</v>
      </c>
      <c r="AK13" s="186">
        <v>5.4361992719999996</v>
      </c>
      <c r="AL13" s="187">
        <v>0.42943000000000003</v>
      </c>
      <c r="AM13" s="186">
        <v>6.5672548600000002</v>
      </c>
      <c r="AN13" s="186">
        <v>14.845428917</v>
      </c>
      <c r="AO13" s="188">
        <v>1.0266364830000001</v>
      </c>
      <c r="AP13" s="188">
        <v>13.632809912999999</v>
      </c>
      <c r="AQ13" s="188">
        <v>2.5529409249999997</v>
      </c>
      <c r="AR13" s="188">
        <v>2.9818194999999998</v>
      </c>
      <c r="AS13" s="188">
        <v>9.6236833139999991</v>
      </c>
      <c r="AT13" s="188">
        <v>12.639933161</v>
      </c>
      <c r="AU13" s="188">
        <v>1.454612928</v>
      </c>
      <c r="AV13" s="188">
        <v>9.5186441419999994</v>
      </c>
      <c r="AW13" s="189">
        <v>17.019945554000003</v>
      </c>
      <c r="AX13" s="188">
        <v>0.47798279999999999</v>
      </c>
      <c r="AY13" s="188">
        <v>1.3041676</v>
      </c>
      <c r="AZ13" s="188">
        <v>13.877980834000001</v>
      </c>
      <c r="BA13" s="188">
        <v>4.6551349909999997</v>
      </c>
      <c r="BB13" s="188">
        <v>15.535382276</v>
      </c>
      <c r="BC13" s="188">
        <v>9.0451143209999998</v>
      </c>
      <c r="BD13" s="188">
        <v>18.049811153</v>
      </c>
      <c r="BE13" s="188">
        <v>1.7267132869999999</v>
      </c>
      <c r="BF13" s="188">
        <v>10.318278241</v>
      </c>
      <c r="BG13" s="188">
        <v>12.730094339999999</v>
      </c>
      <c r="BH13" s="188">
        <v>8.2298205380000002</v>
      </c>
      <c r="BI13" s="188">
        <v>9.7320428649999986</v>
      </c>
      <c r="BJ13" s="190">
        <v>0.5720019999999999</v>
      </c>
      <c r="BK13" s="159">
        <v>7.7372677379999999</v>
      </c>
      <c r="BL13" s="159">
        <v>20.029987497999997</v>
      </c>
      <c r="BM13" s="159">
        <v>2.0302489619999999</v>
      </c>
      <c r="BN13" s="159">
        <v>9.2309419080000001</v>
      </c>
      <c r="BO13" s="159">
        <v>8.6137361880000007</v>
      </c>
      <c r="BP13" s="159">
        <v>4.9681479929999997</v>
      </c>
      <c r="BQ13" s="159">
        <v>10.898453287000001</v>
      </c>
      <c r="BR13" s="159">
        <v>10.538124721000001</v>
      </c>
      <c r="BS13" s="159">
        <v>5.1804568289999997</v>
      </c>
      <c r="BT13" s="159">
        <v>25.634100947</v>
      </c>
      <c r="BU13" s="191">
        <v>12.401396049999999</v>
      </c>
      <c r="BV13" s="192">
        <v>10.0780675</v>
      </c>
      <c r="BW13" s="192">
        <v>17.644897966000002</v>
      </c>
      <c r="BX13" s="192">
        <v>10.852446630000001</v>
      </c>
      <c r="BY13" s="192">
        <v>12.070543511</v>
      </c>
      <c r="BZ13" s="192">
        <v>6.6483045799999996</v>
      </c>
      <c r="CA13" s="192">
        <v>23.452694783999998</v>
      </c>
      <c r="CB13" s="192">
        <v>4.407156004</v>
      </c>
      <c r="CC13" s="192">
        <v>3.5731125160000001</v>
      </c>
      <c r="CD13" s="192">
        <v>9.8407652179999996</v>
      </c>
      <c r="CE13" s="192">
        <f>'[1]T8-EN'!CE13</f>
        <v>0</v>
      </c>
      <c r="CF13" s="192">
        <f>'[1]T8-EN'!CF13</f>
        <v>0</v>
      </c>
      <c r="CG13" s="192">
        <f>'[1]T8-EN'!CG13</f>
        <v>0</v>
      </c>
    </row>
    <row r="14" spans="1:85" ht="13.5" x14ac:dyDescent="0.25">
      <c r="A14" s="91" t="s">
        <v>78</v>
      </c>
      <c r="B14" s="153">
        <f>'T8'!B14</f>
        <v>831.63748361399985</v>
      </c>
      <c r="C14" s="153">
        <f>'T8'!C14</f>
        <v>866.63895754799989</v>
      </c>
      <c r="D14" s="183">
        <f>'T8'!D14</f>
        <v>1344.1881106370001</v>
      </c>
      <c r="E14" s="183">
        <f>'T8'!E14</f>
        <v>1347.9808575329998</v>
      </c>
      <c r="F14" s="153">
        <f>'T8'!F14</f>
        <v>1395.8744276389998</v>
      </c>
      <c r="G14" s="153">
        <f>'T8'!G14</f>
        <v>1243.597763489</v>
      </c>
      <c r="H14" s="153">
        <f>'T8'!H14</f>
        <v>1532.4326220749997</v>
      </c>
      <c r="I14" s="153">
        <f>'T8'!I14</f>
        <v>1927.8707042820001</v>
      </c>
      <c r="J14" s="153">
        <f>'T8'!J14</f>
        <v>2387.6450969289999</v>
      </c>
      <c r="K14" s="184">
        <f>'T8'!K14</f>
        <v>619.76324776199999</v>
      </c>
      <c r="L14" s="153"/>
      <c r="M14" s="153"/>
      <c r="N14" s="154">
        <v>113.81076170600001</v>
      </c>
      <c r="O14" s="152">
        <v>62.974078132000002</v>
      </c>
      <c r="P14" s="152">
        <v>51.664120282999995</v>
      </c>
      <c r="Q14" s="152">
        <v>94.343980830000007</v>
      </c>
      <c r="R14" s="152">
        <v>23.168181779999998</v>
      </c>
      <c r="S14" s="152">
        <v>75.713523222999996</v>
      </c>
      <c r="T14" s="152">
        <v>175.92054535999998</v>
      </c>
      <c r="U14" s="152">
        <v>45.094048296000004</v>
      </c>
      <c r="V14" s="152">
        <v>40.289517371000002</v>
      </c>
      <c r="W14" s="152">
        <v>112.53802280000001</v>
      </c>
      <c r="X14" s="152">
        <v>24.808588528000001</v>
      </c>
      <c r="Y14" s="155">
        <v>575.54905932999998</v>
      </c>
      <c r="Z14" s="152">
        <v>4.7689136790000006</v>
      </c>
      <c r="AA14" s="152">
        <v>145.144748279</v>
      </c>
      <c r="AB14" s="152">
        <v>52.056282455999991</v>
      </c>
      <c r="AC14" s="152">
        <v>100.44751535899999</v>
      </c>
      <c r="AD14" s="152">
        <v>21.461709194000004</v>
      </c>
      <c r="AE14" s="152">
        <v>21.727514665999998</v>
      </c>
      <c r="AF14" s="152">
        <v>204.158797999</v>
      </c>
      <c r="AG14" s="152">
        <v>50.973019708999999</v>
      </c>
      <c r="AH14" s="152">
        <v>178.29928345100001</v>
      </c>
      <c r="AI14" s="193">
        <v>135.758564756</v>
      </c>
      <c r="AJ14" s="186">
        <v>29.659470197999998</v>
      </c>
      <c r="AK14" s="186">
        <v>299.14194374299996</v>
      </c>
      <c r="AL14" s="187">
        <v>134.459062278</v>
      </c>
      <c r="AM14" s="186">
        <v>72.726636352</v>
      </c>
      <c r="AN14" s="186">
        <v>75.499823715999995</v>
      </c>
      <c r="AO14" s="188">
        <v>102.655292731</v>
      </c>
      <c r="AP14" s="188">
        <v>109.09619867000001</v>
      </c>
      <c r="AQ14" s="188">
        <v>49.078451622999999</v>
      </c>
      <c r="AR14" s="188">
        <v>167.46241096200001</v>
      </c>
      <c r="AS14" s="188">
        <v>90.917288130999992</v>
      </c>
      <c r="AT14" s="188">
        <v>281.86321753800001</v>
      </c>
      <c r="AU14" s="188">
        <v>158.386337303</v>
      </c>
      <c r="AV14" s="188">
        <v>35.783034121</v>
      </c>
      <c r="AW14" s="189">
        <v>254.50486864999993</v>
      </c>
      <c r="AX14" s="188">
        <v>18.121439425000002</v>
      </c>
      <c r="AY14" s="188">
        <v>219.48973391600001</v>
      </c>
      <c r="AZ14" s="188">
        <v>77.426156175999992</v>
      </c>
      <c r="BA14" s="188">
        <v>162.43543706600002</v>
      </c>
      <c r="BB14" s="188">
        <v>155.62202019799997</v>
      </c>
      <c r="BC14" s="188">
        <v>84.723492192000009</v>
      </c>
      <c r="BD14" s="188">
        <v>242.391847961</v>
      </c>
      <c r="BE14" s="188">
        <v>274.55539346699999</v>
      </c>
      <c r="BF14" s="188">
        <v>48.898232227000001</v>
      </c>
      <c r="BG14" s="188">
        <v>382.29041156300002</v>
      </c>
      <c r="BH14" s="188">
        <v>125.92912793400001</v>
      </c>
      <c r="BI14" s="188">
        <v>135.98741215700002</v>
      </c>
      <c r="BJ14" s="190">
        <v>33.169457061000003</v>
      </c>
      <c r="BK14" s="159">
        <v>372.31447159499999</v>
      </c>
      <c r="BL14" s="159">
        <v>178.39380262500001</v>
      </c>
      <c r="BM14" s="159">
        <v>185.021064873</v>
      </c>
      <c r="BN14" s="159">
        <v>47.482926048000003</v>
      </c>
      <c r="BO14" s="159">
        <v>105.30842848899999</v>
      </c>
      <c r="BP14" s="159">
        <v>258.77504776900003</v>
      </c>
      <c r="BQ14" s="159">
        <v>181.139624</v>
      </c>
      <c r="BR14" s="159">
        <v>177.19392549</v>
      </c>
      <c r="BS14" s="159">
        <v>185.80880554300001</v>
      </c>
      <c r="BT14" s="159">
        <v>65.236697582000005</v>
      </c>
      <c r="BU14" s="191">
        <v>597.80084585399993</v>
      </c>
      <c r="BV14" s="192">
        <v>12.440272406000004</v>
      </c>
      <c r="BW14" s="192">
        <v>37.806189631999999</v>
      </c>
      <c r="BX14" s="192">
        <v>124.00549378800002</v>
      </c>
      <c r="BY14" s="192">
        <v>24.296377682999992</v>
      </c>
      <c r="BZ14" s="192">
        <v>29.005624429000004</v>
      </c>
      <c r="CA14" s="192">
        <v>117.60667342000001</v>
      </c>
      <c r="CB14" s="192">
        <v>54.70367836100003</v>
      </c>
      <c r="CC14" s="192">
        <v>27.24803932299999</v>
      </c>
      <c r="CD14" s="192">
        <v>192.65089871999999</v>
      </c>
      <c r="CE14" s="192">
        <f>'[1]T8-EN'!CE14</f>
        <v>0</v>
      </c>
      <c r="CF14" s="192">
        <f>'[1]T8-EN'!CF14</f>
        <v>0</v>
      </c>
      <c r="CG14" s="192">
        <f>'[1]T8-EN'!CG14</f>
        <v>0</v>
      </c>
    </row>
    <row r="15" spans="1:85" ht="13.5" x14ac:dyDescent="0.25">
      <c r="A15" s="91" t="s">
        <v>79</v>
      </c>
      <c r="B15" s="153">
        <f>'T8'!B15</f>
        <v>21.806886709</v>
      </c>
      <c r="C15" s="153">
        <f>'T8'!C15</f>
        <v>22.761128942000003</v>
      </c>
      <c r="D15" s="183">
        <f>'T8'!D15</f>
        <v>29.415767340999995</v>
      </c>
      <c r="E15" s="183">
        <f>'T8'!E15</f>
        <v>35.733479322999997</v>
      </c>
      <c r="F15" s="153">
        <f>'T8'!F15</f>
        <v>35.798023398999995</v>
      </c>
      <c r="G15" s="153">
        <f>'T8'!G15</f>
        <v>43.278986365999998</v>
      </c>
      <c r="H15" s="153">
        <f>'T8'!H15</f>
        <v>52.084436855</v>
      </c>
      <c r="I15" s="153">
        <f>'T8'!I15</f>
        <v>63.592859633999993</v>
      </c>
      <c r="J15" s="153">
        <f>'T8'!J15</f>
        <v>76.121860998000002</v>
      </c>
      <c r="K15" s="184">
        <f>'T8'!K15</f>
        <v>56.001061527999994</v>
      </c>
      <c r="L15" s="153"/>
      <c r="M15" s="153"/>
      <c r="N15" s="154">
        <v>0</v>
      </c>
      <c r="O15" s="152">
        <v>2.6538739599999999</v>
      </c>
      <c r="P15" s="152">
        <v>1.970647399</v>
      </c>
      <c r="Q15" s="152">
        <v>1.7058864</v>
      </c>
      <c r="R15" s="152">
        <v>3.146943786</v>
      </c>
      <c r="S15" s="152">
        <v>1.5492647560000001</v>
      </c>
      <c r="T15" s="152">
        <v>4.3503774210000001</v>
      </c>
      <c r="U15" s="152">
        <v>2.0484720849999998</v>
      </c>
      <c r="V15" s="152">
        <v>2.9228382559999999</v>
      </c>
      <c r="W15" s="152">
        <v>2.2931573300000001</v>
      </c>
      <c r="X15" s="152">
        <v>5.4285332340000005</v>
      </c>
      <c r="Y15" s="155">
        <v>7.728028772</v>
      </c>
      <c r="Z15" s="152">
        <v>1.01199492</v>
      </c>
      <c r="AA15" s="152">
        <v>1.583602953</v>
      </c>
      <c r="AB15" s="152">
        <v>1.911855807</v>
      </c>
      <c r="AC15" s="152">
        <v>1.9051889819999999</v>
      </c>
      <c r="AD15" s="152">
        <v>2.2095319599999996</v>
      </c>
      <c r="AE15" s="152">
        <v>2.0847810710000001</v>
      </c>
      <c r="AF15" s="152">
        <v>8.4955438220000001</v>
      </c>
      <c r="AG15" s="152">
        <v>3.0571528520000002</v>
      </c>
      <c r="AH15" s="152">
        <v>3.9627038619999997</v>
      </c>
      <c r="AI15" s="193">
        <v>1.012058398</v>
      </c>
      <c r="AJ15" s="186">
        <v>7.4338471459999997</v>
      </c>
      <c r="AK15" s="186">
        <v>8.6107245930000005</v>
      </c>
      <c r="AL15" s="187">
        <v>1.4989722599999999</v>
      </c>
      <c r="AM15" s="186">
        <v>1.7147746799999999</v>
      </c>
      <c r="AN15" s="186">
        <v>2.4045501680000001</v>
      </c>
      <c r="AO15" s="188">
        <v>2.518415648</v>
      </c>
      <c r="AP15" s="188">
        <v>6.3776760940000008</v>
      </c>
      <c r="AQ15" s="188">
        <v>2.8059898649999999</v>
      </c>
      <c r="AR15" s="188">
        <v>5.2164910139999998</v>
      </c>
      <c r="AS15" s="188">
        <v>5.2563659559999998</v>
      </c>
      <c r="AT15" s="188">
        <v>4.7217038119999994</v>
      </c>
      <c r="AU15" s="188">
        <v>3.710513255</v>
      </c>
      <c r="AV15" s="188">
        <v>9.9627585780000008</v>
      </c>
      <c r="AW15" s="189">
        <v>5.8962255250000002</v>
      </c>
      <c r="AX15" s="188">
        <v>2.0072002000000002</v>
      </c>
      <c r="AY15" s="188">
        <v>3.2194095419999997</v>
      </c>
      <c r="AZ15" s="188">
        <v>3.956039783</v>
      </c>
      <c r="BA15" s="188">
        <v>3.1646915629999999</v>
      </c>
      <c r="BB15" s="188">
        <v>3.4620076269999998</v>
      </c>
      <c r="BC15" s="188">
        <v>4.1446948629999998</v>
      </c>
      <c r="BD15" s="188">
        <v>4.8300400579999998</v>
      </c>
      <c r="BE15" s="188">
        <v>7.9625785669999996</v>
      </c>
      <c r="BF15" s="188">
        <v>4.3020868710000002</v>
      </c>
      <c r="BG15" s="188">
        <v>7.3191318320000001</v>
      </c>
      <c r="BH15" s="188">
        <v>5.4304427109999995</v>
      </c>
      <c r="BI15" s="188">
        <v>13.794536017</v>
      </c>
      <c r="BJ15" s="190">
        <v>3.1300768699999999</v>
      </c>
      <c r="BK15" s="159">
        <v>3.4480771300000002</v>
      </c>
      <c r="BL15" s="159">
        <v>4.667522773</v>
      </c>
      <c r="BM15" s="159">
        <v>4.6215629700000003</v>
      </c>
      <c r="BN15" s="159">
        <v>4.6266754099999998</v>
      </c>
      <c r="BO15" s="159">
        <v>5.936363311</v>
      </c>
      <c r="BP15" s="159">
        <v>10.285700526000001</v>
      </c>
      <c r="BQ15" s="159">
        <v>9.0812744009999999</v>
      </c>
      <c r="BR15" s="159">
        <v>12.232261156</v>
      </c>
      <c r="BS15" s="159">
        <v>3.9124935779999999</v>
      </c>
      <c r="BT15" s="159">
        <v>5.2170359409999998</v>
      </c>
      <c r="BU15" s="191">
        <v>8.9628169319999991</v>
      </c>
      <c r="BV15" s="192">
        <v>3.9798124499999998</v>
      </c>
      <c r="BW15" s="192">
        <v>5.3947714210000006</v>
      </c>
      <c r="BX15" s="192">
        <v>5.5474129080000001</v>
      </c>
      <c r="BY15" s="192">
        <v>6.2526534519999997</v>
      </c>
      <c r="BZ15" s="192">
        <v>5.4418578569999996</v>
      </c>
      <c r="CA15" s="192">
        <v>5.9276952129999998</v>
      </c>
      <c r="CB15" s="192">
        <v>9.3038738169999995</v>
      </c>
      <c r="CC15" s="192">
        <v>8.3009555000000006</v>
      </c>
      <c r="CD15" s="192">
        <v>5.8520289099999996</v>
      </c>
      <c r="CE15" s="192">
        <f>'[1]T8-EN'!CE15</f>
        <v>0</v>
      </c>
      <c r="CF15" s="192">
        <f>'[1]T8-EN'!CF15</f>
        <v>0</v>
      </c>
      <c r="CG15" s="192">
        <f>'[1]T8-EN'!CG15</f>
        <v>0</v>
      </c>
    </row>
    <row r="16" spans="1:85" ht="13.5" x14ac:dyDescent="0.25">
      <c r="A16" s="91" t="s">
        <v>80</v>
      </c>
      <c r="B16" s="153">
        <f>'T8'!B16</f>
        <v>26.351325589000002</v>
      </c>
      <c r="C16" s="153">
        <f>'T8'!C16</f>
        <v>26.429854615</v>
      </c>
      <c r="D16" s="183">
        <f>'T8'!D16</f>
        <v>64.15747138399999</v>
      </c>
      <c r="E16" s="183">
        <f>'T8'!E16</f>
        <v>45.195434752999994</v>
      </c>
      <c r="F16" s="153">
        <f>'T8'!F16</f>
        <v>77.116594598999995</v>
      </c>
      <c r="G16" s="153">
        <f>'T8'!G16</f>
        <v>89.929569643999997</v>
      </c>
      <c r="H16" s="153">
        <f>'T8'!H16</f>
        <v>110.76475722699999</v>
      </c>
      <c r="I16" s="153">
        <f>'T8'!I16</f>
        <v>106.64030893299999</v>
      </c>
      <c r="J16" s="153">
        <f>'T8'!J16</f>
        <v>122.51033005599999</v>
      </c>
      <c r="K16" s="184">
        <f>'T8'!K16</f>
        <v>90.017384680999996</v>
      </c>
      <c r="L16" s="153"/>
      <c r="M16" s="153"/>
      <c r="N16" s="154">
        <v>0.54853698200000001</v>
      </c>
      <c r="O16" s="152">
        <v>2.6447464810000003</v>
      </c>
      <c r="P16" s="152">
        <v>2.7208876759999998</v>
      </c>
      <c r="Q16" s="152">
        <v>2.2826564669999998</v>
      </c>
      <c r="R16" s="152">
        <v>3.0092027099999998</v>
      </c>
      <c r="S16" s="152">
        <v>2.7362196299999999</v>
      </c>
      <c r="T16" s="152">
        <v>2.9409690569999998</v>
      </c>
      <c r="U16" s="152">
        <v>3.618033998</v>
      </c>
      <c r="V16" s="152">
        <v>2.3426225920000001</v>
      </c>
      <c r="W16" s="152">
        <v>5.6231242420000003</v>
      </c>
      <c r="X16" s="152">
        <v>6.0411037949999997</v>
      </c>
      <c r="Y16" s="155">
        <v>42.608490969000002</v>
      </c>
      <c r="Z16" s="152">
        <v>1.4645319999999999</v>
      </c>
      <c r="AA16" s="152">
        <v>2.0101625529999998</v>
      </c>
      <c r="AB16" s="152">
        <v>3.4494326179999999</v>
      </c>
      <c r="AC16" s="152">
        <v>3.5132666399999999</v>
      </c>
      <c r="AD16" s="152">
        <v>5.4807767389999995</v>
      </c>
      <c r="AE16" s="152">
        <v>3.8521965630000001</v>
      </c>
      <c r="AF16" s="152">
        <v>7.3514965510000003</v>
      </c>
      <c r="AG16" s="152">
        <v>3.9110465140000001</v>
      </c>
      <c r="AH16" s="152">
        <v>6.6162253979999992</v>
      </c>
      <c r="AI16" s="193">
        <v>8.257960336</v>
      </c>
      <c r="AJ16" s="186">
        <v>3.3400657660000004</v>
      </c>
      <c r="AK16" s="186">
        <v>40.682407966</v>
      </c>
      <c r="AL16" s="187">
        <v>1.8917943399999999</v>
      </c>
      <c r="AM16" s="186">
        <v>2.7010301079999999</v>
      </c>
      <c r="AN16" s="186">
        <v>3.1193835669999999</v>
      </c>
      <c r="AO16" s="188">
        <v>3.8117856639999999</v>
      </c>
      <c r="AP16" s="188">
        <v>4.4460254360000002</v>
      </c>
      <c r="AQ16" s="188">
        <v>8.4579900759999997</v>
      </c>
      <c r="AR16" s="188">
        <v>6.8429329959999992</v>
      </c>
      <c r="AS16" s="188">
        <v>8.1529124819999996</v>
      </c>
      <c r="AT16" s="188">
        <v>6.7533326459999996</v>
      </c>
      <c r="AU16" s="188">
        <v>9.7598080000000014</v>
      </c>
      <c r="AV16" s="188">
        <v>4.2248179499999994</v>
      </c>
      <c r="AW16" s="189">
        <v>50.602943961999998</v>
      </c>
      <c r="AX16" s="188">
        <v>2.3764940999999999</v>
      </c>
      <c r="AY16" s="188">
        <v>3.3422896740000003</v>
      </c>
      <c r="AZ16" s="188">
        <v>9.1904365800000001</v>
      </c>
      <c r="BA16" s="188">
        <v>4.3313900919999995</v>
      </c>
      <c r="BB16" s="188">
        <v>4.3473120070000002</v>
      </c>
      <c r="BC16" s="188">
        <v>6.9219588629999995</v>
      </c>
      <c r="BD16" s="188">
        <v>9.4033556210000011</v>
      </c>
      <c r="BE16" s="188">
        <v>15.115540537999999</v>
      </c>
      <c r="BF16" s="188">
        <v>4.5491337469999999</v>
      </c>
      <c r="BG16" s="188">
        <v>14.659031651999999</v>
      </c>
      <c r="BH16" s="188">
        <v>8.4292549959999992</v>
      </c>
      <c r="BI16" s="188">
        <v>23.974111062999999</v>
      </c>
      <c r="BJ16" s="190">
        <v>3.1706406499999997</v>
      </c>
      <c r="BK16" s="159">
        <v>4.296117841</v>
      </c>
      <c r="BL16" s="159">
        <v>5.6379121510000001</v>
      </c>
      <c r="BM16" s="159">
        <v>4.9591104359999996</v>
      </c>
      <c r="BN16" s="159">
        <v>6.7433209119999997</v>
      </c>
      <c r="BO16" s="159">
        <v>9.549485636</v>
      </c>
      <c r="BP16" s="159">
        <v>16.110742699999999</v>
      </c>
      <c r="BQ16" s="159">
        <v>9.2724126340000002</v>
      </c>
      <c r="BR16" s="159">
        <v>9.809890652</v>
      </c>
      <c r="BS16" s="159">
        <v>9.0878639609999983</v>
      </c>
      <c r="BT16" s="159">
        <v>12.480914994000001</v>
      </c>
      <c r="BU16" s="191">
        <v>31.391917489000001</v>
      </c>
      <c r="BV16" s="192">
        <v>4.0834752199999995</v>
      </c>
      <c r="BW16" s="192">
        <v>4.7626106290000001</v>
      </c>
      <c r="BX16" s="192">
        <v>13.601850846</v>
      </c>
      <c r="BY16" s="192">
        <v>6.3287453850000004</v>
      </c>
      <c r="BZ16" s="192">
        <v>10.335782202000001</v>
      </c>
      <c r="CA16" s="192">
        <v>11.010096102</v>
      </c>
      <c r="CB16" s="192">
        <v>8.7667106719999985</v>
      </c>
      <c r="CC16" s="192">
        <v>19.951789429000002</v>
      </c>
      <c r="CD16" s="192">
        <v>11.176324195999999</v>
      </c>
      <c r="CE16" s="192">
        <f>'[1]T8-EN'!CE16</f>
        <v>0</v>
      </c>
      <c r="CF16" s="192">
        <f>'[1]T8-EN'!CF16</f>
        <v>0</v>
      </c>
      <c r="CG16" s="192">
        <f>'[1]T8-EN'!CG16</f>
        <v>0</v>
      </c>
    </row>
    <row r="17" spans="1:85" ht="13.5" x14ac:dyDescent="0.25">
      <c r="A17" s="91" t="s">
        <v>81</v>
      </c>
      <c r="B17" s="153">
        <f>'T8'!B17</f>
        <v>8.3465236059999981</v>
      </c>
      <c r="C17" s="153">
        <f>'T8'!C17</f>
        <v>15.705685185000002</v>
      </c>
      <c r="D17" s="183">
        <f>'T8'!D17</f>
        <v>84.481951581000004</v>
      </c>
      <c r="E17" s="183">
        <f>'T8'!E17</f>
        <v>70.232968686999996</v>
      </c>
      <c r="F17" s="153">
        <f>'T8'!F17</f>
        <v>17.291195909999999</v>
      </c>
      <c r="G17" s="153">
        <f>'T8'!G17</f>
        <v>11.286331086000001</v>
      </c>
      <c r="H17" s="153">
        <f>'T8'!H17</f>
        <v>88.307461315000012</v>
      </c>
      <c r="I17" s="153">
        <f>'T8'!I17</f>
        <v>127.341372882</v>
      </c>
      <c r="J17" s="153">
        <f>'T8'!J17</f>
        <v>157.513417691</v>
      </c>
      <c r="K17" s="184">
        <f>'T8'!K17</f>
        <v>41.784552657999996</v>
      </c>
      <c r="L17" s="153"/>
      <c r="M17" s="153"/>
      <c r="N17" s="154">
        <v>0.28994540000000002</v>
      </c>
      <c r="O17" s="152">
        <v>0.82065060000000001</v>
      </c>
      <c r="P17" s="152">
        <v>0.86473690000000003</v>
      </c>
      <c r="Q17" s="152">
        <v>0.89350440000000009</v>
      </c>
      <c r="R17" s="152">
        <v>0.97895932800000007</v>
      </c>
      <c r="S17" s="152">
        <v>1.3432923999999999</v>
      </c>
      <c r="T17" s="152">
        <v>1.7186391000000001</v>
      </c>
      <c r="U17" s="152">
        <v>0.36091800000000002</v>
      </c>
      <c r="V17" s="152">
        <v>0.3305631</v>
      </c>
      <c r="W17" s="152">
        <v>2.7551711160000001</v>
      </c>
      <c r="X17" s="152">
        <v>1.764658912</v>
      </c>
      <c r="Y17" s="155">
        <v>5.1701566540000004</v>
      </c>
      <c r="Z17" s="152">
        <v>0</v>
      </c>
      <c r="AA17" s="152">
        <v>0.63115219999999994</v>
      </c>
      <c r="AB17" s="152">
        <v>0.31557609999999997</v>
      </c>
      <c r="AC17" s="152">
        <v>0.34059818000000003</v>
      </c>
      <c r="AD17" s="152">
        <v>0.35618379999999999</v>
      </c>
      <c r="AE17" s="152">
        <v>0.414192962</v>
      </c>
      <c r="AF17" s="152">
        <v>0.87848580000000009</v>
      </c>
      <c r="AG17" s="152">
        <v>0.41256009999999999</v>
      </c>
      <c r="AH17" s="152">
        <v>0.32571559999999999</v>
      </c>
      <c r="AI17" s="193">
        <v>0.89199588000000007</v>
      </c>
      <c r="AJ17" s="186">
        <v>0.85279740000000004</v>
      </c>
      <c r="AK17" s="186">
        <v>5.8670730640000004</v>
      </c>
      <c r="AL17" s="187">
        <v>0</v>
      </c>
      <c r="AM17" s="186">
        <v>0</v>
      </c>
      <c r="AN17" s="186">
        <v>2.0932817519999998</v>
      </c>
      <c r="AO17" s="188">
        <v>0.75834420000000002</v>
      </c>
      <c r="AP17" s="188">
        <v>0.7057291</v>
      </c>
      <c r="AQ17" s="188">
        <v>0.915314764</v>
      </c>
      <c r="AR17" s="188">
        <v>0.77450410000000003</v>
      </c>
      <c r="AS17" s="188">
        <v>1.4012587000000001</v>
      </c>
      <c r="AT17" s="188">
        <v>2.6568499000000001</v>
      </c>
      <c r="AU17" s="188">
        <v>12.423318179000001</v>
      </c>
      <c r="AV17" s="188">
        <v>27.479696499999999</v>
      </c>
      <c r="AW17" s="189">
        <v>39.099164120000005</v>
      </c>
      <c r="AX17" s="188">
        <v>1.2648475000000001</v>
      </c>
      <c r="AY17" s="188">
        <v>0.2247025</v>
      </c>
      <c r="AZ17" s="188">
        <v>2.2102344999999999</v>
      </c>
      <c r="BA17" s="188">
        <v>23.180717853999997</v>
      </c>
      <c r="BB17" s="188">
        <v>1.1552576400000001</v>
      </c>
      <c r="BC17" s="188">
        <v>43.836470841000001</v>
      </c>
      <c r="BD17" s="188">
        <v>9.7361899639999994</v>
      </c>
      <c r="BE17" s="188">
        <v>1.6537833</v>
      </c>
      <c r="BF17" s="188">
        <v>12.1201966</v>
      </c>
      <c r="BG17" s="188">
        <v>3.9489874</v>
      </c>
      <c r="BH17" s="188">
        <v>15.087962283000001</v>
      </c>
      <c r="BI17" s="188">
        <v>12.922022499999999</v>
      </c>
      <c r="BJ17" s="190">
        <v>1.1125635199999999</v>
      </c>
      <c r="BK17" s="159">
        <v>2.3604799200000004</v>
      </c>
      <c r="BL17" s="159">
        <v>2.3932249200000002</v>
      </c>
      <c r="BM17" s="159">
        <v>3.7228463199999999</v>
      </c>
      <c r="BN17" s="159">
        <v>6.7998110399999998</v>
      </c>
      <c r="BO17" s="159">
        <v>22.442666069999998</v>
      </c>
      <c r="BP17" s="159">
        <v>47.147175677999996</v>
      </c>
      <c r="BQ17" s="159">
        <v>41.195519281999999</v>
      </c>
      <c r="BR17" s="159">
        <v>6.3002419300000003</v>
      </c>
      <c r="BS17" s="159">
        <v>10.928046009999999</v>
      </c>
      <c r="BT17" s="159">
        <v>1.5292740100000002</v>
      </c>
      <c r="BU17" s="191">
        <v>11.581568990999999</v>
      </c>
      <c r="BV17" s="192">
        <v>1.7084087800000001</v>
      </c>
      <c r="BW17" s="192">
        <v>1.16426114</v>
      </c>
      <c r="BX17" s="192">
        <v>3.8345765569999997</v>
      </c>
      <c r="BY17" s="192">
        <v>2.3861908400000003</v>
      </c>
      <c r="BZ17" s="192">
        <v>8.7113155800000008</v>
      </c>
      <c r="CA17" s="192">
        <v>7.7896027009999997</v>
      </c>
      <c r="CB17" s="192">
        <v>11.153371660000001</v>
      </c>
      <c r="CC17" s="192">
        <v>3.3329051000000001</v>
      </c>
      <c r="CD17" s="192">
        <v>1.7039203000000001</v>
      </c>
      <c r="CE17" s="192">
        <f>'[1]T8-EN'!CE17</f>
        <v>0</v>
      </c>
      <c r="CF17" s="192">
        <f>'[1]T8-EN'!CF17</f>
        <v>0</v>
      </c>
      <c r="CG17" s="192">
        <f>'[1]T8-EN'!CG17</f>
        <v>0</v>
      </c>
    </row>
    <row r="18" spans="1:85" ht="13.5" x14ac:dyDescent="0.25">
      <c r="A18" s="91" t="s">
        <v>82</v>
      </c>
      <c r="B18" s="153">
        <f>'T8'!B18</f>
        <v>5.9644994589999989</v>
      </c>
      <c r="C18" s="153">
        <f>'T8'!C18</f>
        <v>5.7378436699999993</v>
      </c>
      <c r="D18" s="183">
        <f>'T8'!D18</f>
        <v>6.6291761140000007</v>
      </c>
      <c r="E18" s="183">
        <f>'T8'!E18</f>
        <v>7.6432577340000005</v>
      </c>
      <c r="F18" s="153">
        <f>'T8'!F18</f>
        <v>7.2745956849999995</v>
      </c>
      <c r="G18" s="153">
        <f>'T8'!G18</f>
        <v>9.1896624890000016</v>
      </c>
      <c r="H18" s="153">
        <f>'T8'!H18</f>
        <v>9.3976701669999994</v>
      </c>
      <c r="I18" s="153">
        <f>'T8'!I18</f>
        <v>8.9012572160000012</v>
      </c>
      <c r="J18" s="153">
        <f>'T8'!J18</f>
        <v>11.771410324000001</v>
      </c>
      <c r="K18" s="184">
        <f>'T8'!K18</f>
        <v>8.7305984900000002</v>
      </c>
      <c r="L18" s="153"/>
      <c r="M18" s="153"/>
      <c r="N18" s="154">
        <v>0</v>
      </c>
      <c r="O18" s="152">
        <v>0.67041885999999995</v>
      </c>
      <c r="P18" s="152">
        <v>0.38775617999999995</v>
      </c>
      <c r="Q18" s="152">
        <v>0.42508676000000001</v>
      </c>
      <c r="R18" s="152">
        <v>0.54974721000000004</v>
      </c>
      <c r="S18" s="152">
        <v>0.39139195999999998</v>
      </c>
      <c r="T18" s="152">
        <v>0.95355481999999991</v>
      </c>
      <c r="U18" s="152">
        <v>0.70082484</v>
      </c>
      <c r="V18" s="152">
        <v>0.38449862000000001</v>
      </c>
      <c r="W18" s="152">
        <v>0.67037190000000002</v>
      </c>
      <c r="X18" s="152">
        <v>0.37495533999999997</v>
      </c>
      <c r="Y18" s="155">
        <v>1.7659891950000002</v>
      </c>
      <c r="Z18" s="152">
        <v>0.35638596</v>
      </c>
      <c r="AA18" s="152">
        <v>0.36763472000000003</v>
      </c>
      <c r="AB18" s="152">
        <v>0.75352118000000001</v>
      </c>
      <c r="AC18" s="152">
        <v>0.16356185500000001</v>
      </c>
      <c r="AD18" s="152">
        <v>0.46558948999999999</v>
      </c>
      <c r="AE18" s="152">
        <v>0.56634682000000003</v>
      </c>
      <c r="AF18" s="152">
        <v>0.98470385999999999</v>
      </c>
      <c r="AG18" s="152">
        <v>0.54105332399999995</v>
      </c>
      <c r="AH18" s="152">
        <v>0.91618884</v>
      </c>
      <c r="AI18" s="193">
        <v>0.47252292000000001</v>
      </c>
      <c r="AJ18" s="152">
        <v>0.55035886000000001</v>
      </c>
      <c r="AK18" s="186">
        <v>3.0517946600000001</v>
      </c>
      <c r="AL18" s="154">
        <v>0.39535180000000003</v>
      </c>
      <c r="AM18" s="152">
        <v>0.39535680000000001</v>
      </c>
      <c r="AN18" s="152">
        <v>0.41944162699999998</v>
      </c>
      <c r="AO18" s="188">
        <v>0.58909709999999993</v>
      </c>
      <c r="AP18" s="188">
        <v>0.44950896000000001</v>
      </c>
      <c r="AQ18" s="188">
        <v>0.78615871999999998</v>
      </c>
      <c r="AR18" s="188">
        <v>0.41331655</v>
      </c>
      <c r="AS18" s="188">
        <v>1.2517530400000001</v>
      </c>
      <c r="AT18" s="188">
        <v>0.6007884</v>
      </c>
      <c r="AU18" s="188">
        <v>0.56910815999999997</v>
      </c>
      <c r="AV18" s="188">
        <v>0.75941208999999998</v>
      </c>
      <c r="AW18" s="189">
        <v>2.7683769200000001</v>
      </c>
      <c r="AX18" s="188">
        <v>0.44580329999999996</v>
      </c>
      <c r="AY18" s="188">
        <v>0.44763829999999999</v>
      </c>
      <c r="AZ18" s="188">
        <v>0.44771289999999997</v>
      </c>
      <c r="BA18" s="188">
        <v>0.52355119999999999</v>
      </c>
      <c r="BB18" s="188">
        <v>0.4688948</v>
      </c>
      <c r="BC18" s="188">
        <v>0.7910992</v>
      </c>
      <c r="BD18" s="188">
        <v>0.74643280000000001</v>
      </c>
      <c r="BE18" s="188">
        <v>1.2709935299999999</v>
      </c>
      <c r="BF18" s="188">
        <v>0.55246473000000007</v>
      </c>
      <c r="BG18" s="188">
        <v>0.6219633</v>
      </c>
      <c r="BH18" s="188">
        <v>0.95637455599999999</v>
      </c>
      <c r="BI18" s="188">
        <v>1.6283286000000001</v>
      </c>
      <c r="BJ18" s="190">
        <v>0.59865421000000008</v>
      </c>
      <c r="BK18" s="159">
        <v>0.59865421000000008</v>
      </c>
      <c r="BL18" s="159">
        <v>1.24794483</v>
      </c>
      <c r="BM18" s="159">
        <v>7.815184E-2</v>
      </c>
      <c r="BN18" s="159">
        <v>0.68147077</v>
      </c>
      <c r="BO18" s="159">
        <v>1.0964945740000001</v>
      </c>
      <c r="BP18" s="159">
        <v>1.08085667</v>
      </c>
      <c r="BQ18" s="159">
        <v>1.5955454999999998</v>
      </c>
      <c r="BR18" s="159">
        <v>1.5124871900000001</v>
      </c>
      <c r="BS18" s="159">
        <v>1.11340299</v>
      </c>
      <c r="BT18" s="159">
        <v>0.93237705999999998</v>
      </c>
      <c r="BU18" s="191">
        <v>1.23537048</v>
      </c>
      <c r="BV18" s="192">
        <v>0.63882479999999997</v>
      </c>
      <c r="BW18" s="192">
        <v>0.64616060000000008</v>
      </c>
      <c r="BX18" s="192">
        <v>0.64322466</v>
      </c>
      <c r="BY18" s="192">
        <v>0.70954359999999994</v>
      </c>
      <c r="BZ18" s="192">
        <v>0.96433301999999999</v>
      </c>
      <c r="CA18" s="192">
        <v>0.65104996000000004</v>
      </c>
      <c r="CB18" s="192">
        <v>1.3555864799999999</v>
      </c>
      <c r="CC18" s="192">
        <v>1.63643815</v>
      </c>
      <c r="CD18" s="192">
        <v>1.4854372200000001</v>
      </c>
      <c r="CE18" s="192">
        <f>'[1]T8-EN'!CE18</f>
        <v>0</v>
      </c>
      <c r="CF18" s="192">
        <f>'[1]T8-EN'!CF18</f>
        <v>0</v>
      </c>
      <c r="CG18" s="192">
        <f>'[1]T8-EN'!CG18</f>
        <v>0</v>
      </c>
    </row>
    <row r="19" spans="1:85" s="93" customFormat="1" ht="15.75" x14ac:dyDescent="0.25">
      <c r="A19" s="91" t="s">
        <v>83</v>
      </c>
      <c r="B19" s="153">
        <f>'T8'!B19</f>
        <v>0</v>
      </c>
      <c r="C19" s="194">
        <f>'T8'!C19</f>
        <v>0</v>
      </c>
      <c r="D19" s="183">
        <f>'T8'!D19</f>
        <v>16.903084190000001</v>
      </c>
      <c r="E19" s="183">
        <f>'T8'!E19</f>
        <v>17.445299330000001</v>
      </c>
      <c r="F19" s="153">
        <f>'T8'!F19</f>
        <v>25.813117077000001</v>
      </c>
      <c r="G19" s="153">
        <f>'T8'!G19</f>
        <v>24.766013392999998</v>
      </c>
      <c r="H19" s="153">
        <f>'T8'!H19</f>
        <v>30.151345563</v>
      </c>
      <c r="I19" s="153">
        <f>'T8'!I19</f>
        <v>30.209115531999998</v>
      </c>
      <c r="J19" s="153">
        <f>'T8'!J19</f>
        <v>40.227611344999993</v>
      </c>
      <c r="K19" s="184">
        <f>'T8'!K19</f>
        <v>30.77910614</v>
      </c>
      <c r="L19" s="153"/>
      <c r="M19" s="153"/>
      <c r="N19" s="154">
        <v>0.81883928000000006</v>
      </c>
      <c r="O19" s="152">
        <v>2.4706918099999999</v>
      </c>
      <c r="P19" s="152">
        <v>1.794067777</v>
      </c>
      <c r="Q19" s="152">
        <v>0.87920557199999994</v>
      </c>
      <c r="R19" s="152">
        <v>1.0431208509999998</v>
      </c>
      <c r="S19" s="152">
        <v>0.84163516800000004</v>
      </c>
      <c r="T19" s="152">
        <v>1.1708269060000001</v>
      </c>
      <c r="U19" s="152">
        <v>2.8336957200000001</v>
      </c>
      <c r="V19" s="152">
        <v>3.4992525900000002</v>
      </c>
      <c r="W19" s="152">
        <v>2.6984820209999998</v>
      </c>
      <c r="X19" s="152">
        <v>1.4392396709999999</v>
      </c>
      <c r="Y19" s="155">
        <v>6.3240597110000003</v>
      </c>
      <c r="Z19" s="152">
        <v>0.92372315999999999</v>
      </c>
      <c r="AA19" s="152">
        <v>3.1602384999999997</v>
      </c>
      <c r="AB19" s="152">
        <v>2.4297136879999996</v>
      </c>
      <c r="AC19" s="152">
        <v>0.28338097000000001</v>
      </c>
      <c r="AD19" s="152">
        <v>2.7927528499999998</v>
      </c>
      <c r="AE19" s="152">
        <v>1.144510685</v>
      </c>
      <c r="AF19" s="152">
        <v>3.6253775429999999</v>
      </c>
      <c r="AG19" s="152">
        <v>1.4743784599999998</v>
      </c>
      <c r="AH19" s="152">
        <v>2.185321949</v>
      </c>
      <c r="AI19" s="193">
        <v>2.3735823799999998</v>
      </c>
      <c r="AJ19" s="152">
        <v>1.22847309</v>
      </c>
      <c r="AK19" s="152">
        <v>3.1445601179999998</v>
      </c>
      <c r="AL19" s="154">
        <v>0.99076900000000001</v>
      </c>
      <c r="AM19" s="152">
        <v>1.1133896950000002</v>
      </c>
      <c r="AN19" s="152">
        <v>3.0548993000000002</v>
      </c>
      <c r="AO19" s="195">
        <v>1.5938344</v>
      </c>
      <c r="AP19" s="195">
        <v>3.29429711</v>
      </c>
      <c r="AQ19" s="188">
        <v>1.6333603590000001</v>
      </c>
      <c r="AR19" s="188">
        <v>1.4800176140000001</v>
      </c>
      <c r="AS19" s="188">
        <v>3.5478247110000001</v>
      </c>
      <c r="AT19" s="188">
        <v>1.8271194339999999</v>
      </c>
      <c r="AU19" s="188">
        <v>3.5440716440000002</v>
      </c>
      <c r="AV19" s="188">
        <v>1.7460468679999999</v>
      </c>
      <c r="AW19" s="189">
        <v>6.3257154280000005</v>
      </c>
      <c r="AX19" s="188">
        <v>1.3661536000000001</v>
      </c>
      <c r="AY19" s="188">
        <v>1.3752200510000001</v>
      </c>
      <c r="AZ19" s="188">
        <v>3.7566591800000002</v>
      </c>
      <c r="BA19" s="188">
        <v>1.7866654120000001</v>
      </c>
      <c r="BB19" s="188">
        <v>3.5589293200000003</v>
      </c>
      <c r="BC19" s="188">
        <v>1.6404801549999999</v>
      </c>
      <c r="BD19" s="188">
        <v>4.034183863</v>
      </c>
      <c r="BE19" s="188">
        <v>1.8378339450000001</v>
      </c>
      <c r="BF19" s="188">
        <v>2.1017143900000002</v>
      </c>
      <c r="BG19" s="188">
        <v>3.6065430040000002</v>
      </c>
      <c r="BH19" s="188">
        <v>3.0996877829999998</v>
      </c>
      <c r="BI19" s="188">
        <v>2.0450448290000001</v>
      </c>
      <c r="BJ19" s="190">
        <v>1.59424309</v>
      </c>
      <c r="BK19" s="159">
        <v>4.473543051</v>
      </c>
      <c r="BL19" s="159">
        <v>2.442620201</v>
      </c>
      <c r="BM19" s="159">
        <v>4.25969087</v>
      </c>
      <c r="BN19" s="159">
        <v>2.5523137120000001</v>
      </c>
      <c r="BO19" s="159">
        <v>4.2544711089999998</v>
      </c>
      <c r="BP19" s="159">
        <v>4.9089501379999998</v>
      </c>
      <c r="BQ19" s="159">
        <v>2.48400986</v>
      </c>
      <c r="BR19" s="159">
        <v>2.1133535000000001</v>
      </c>
      <c r="BS19" s="159">
        <v>2.29996818</v>
      </c>
      <c r="BT19" s="159">
        <v>2.6004108179999998</v>
      </c>
      <c r="BU19" s="191">
        <v>6.2440368159999995</v>
      </c>
      <c r="BV19" s="196">
        <v>1.87124304</v>
      </c>
      <c r="BW19" s="196">
        <v>2.0686325999999999</v>
      </c>
      <c r="BX19" s="196">
        <v>4.6736603500000005</v>
      </c>
      <c r="BY19" s="192">
        <v>4.3798951969999997</v>
      </c>
      <c r="BZ19" s="192">
        <v>2.731906543</v>
      </c>
      <c r="CA19" s="192">
        <v>4.3391659220000003</v>
      </c>
      <c r="CB19" s="192">
        <v>5.5957704550000003</v>
      </c>
      <c r="CC19" s="192">
        <v>2.0676704260000003</v>
      </c>
      <c r="CD19" s="192">
        <v>3.0511616070000001</v>
      </c>
      <c r="CE19" s="192">
        <f>'[1]T8-EN'!CE19</f>
        <v>0</v>
      </c>
      <c r="CF19" s="192">
        <f>'[1]T8-EN'!CF19</f>
        <v>0</v>
      </c>
      <c r="CG19" s="192">
        <f>'[1]T8-EN'!CG19</f>
        <v>0</v>
      </c>
    </row>
    <row r="20" spans="1:85" ht="13.5" x14ac:dyDescent="0.25">
      <c r="A20" s="91" t="s">
        <v>84</v>
      </c>
      <c r="B20" s="153">
        <f>'T8'!B20</f>
        <v>2.4755773690000002</v>
      </c>
      <c r="C20" s="153">
        <f>'T8'!C20</f>
        <v>4.2623149869999999</v>
      </c>
      <c r="D20" s="183">
        <f>'T8'!D20</f>
        <v>3.1718068900000009</v>
      </c>
      <c r="E20" s="183">
        <f>'T8'!E20</f>
        <v>3.7250000000000001</v>
      </c>
      <c r="F20" s="153">
        <f>'T8'!F20</f>
        <v>14.819032759999999</v>
      </c>
      <c r="G20" s="153">
        <f>'T8'!G20</f>
        <v>27.977232346000001</v>
      </c>
      <c r="H20" s="153">
        <f>'T8'!H20</f>
        <v>35.246070981999999</v>
      </c>
      <c r="I20" s="153">
        <f>'T8'!I20</f>
        <v>37.402080007999999</v>
      </c>
      <c r="J20" s="153">
        <f>'T8'!J20</f>
        <v>49.941105495999999</v>
      </c>
      <c r="K20" s="184">
        <f>'T8'!K20</f>
        <v>35.013311019</v>
      </c>
      <c r="L20" s="153"/>
      <c r="M20" s="153"/>
      <c r="N20" s="154">
        <v>0.28620790000000002</v>
      </c>
      <c r="O20" s="152">
        <v>0.38671285999999999</v>
      </c>
      <c r="P20" s="152">
        <v>0.38496042000000003</v>
      </c>
      <c r="Q20" s="152">
        <v>0.35795105999999999</v>
      </c>
      <c r="R20" s="152">
        <v>0.39105842000000002</v>
      </c>
      <c r="S20" s="152">
        <v>0.32642890000000002</v>
      </c>
      <c r="T20" s="152">
        <v>1.2770033900000002</v>
      </c>
      <c r="U20" s="152">
        <v>1.03401754</v>
      </c>
      <c r="V20" s="152">
        <v>1.1614722400000002</v>
      </c>
      <c r="W20" s="152">
        <v>1.27156428</v>
      </c>
      <c r="X20" s="152">
        <v>0.62379657999999993</v>
      </c>
      <c r="Y20" s="155">
        <v>7.3178591699999993</v>
      </c>
      <c r="Z20" s="152">
        <v>0.43674124000000003</v>
      </c>
      <c r="AA20" s="152">
        <v>0.63791040999999993</v>
      </c>
      <c r="AB20" s="152">
        <v>0.87958918000000008</v>
      </c>
      <c r="AC20" s="152">
        <v>1.161170171</v>
      </c>
      <c r="AD20" s="152">
        <v>1.50713239</v>
      </c>
      <c r="AE20" s="152">
        <v>1.9070044720000001</v>
      </c>
      <c r="AF20" s="152">
        <v>2.2992115060000002</v>
      </c>
      <c r="AG20" s="152">
        <v>2.3411272730000001</v>
      </c>
      <c r="AH20" s="152">
        <v>1.5200906270000001</v>
      </c>
      <c r="AI20" s="193">
        <v>1.5438923930000001</v>
      </c>
      <c r="AJ20" s="186">
        <v>2.2834076169999999</v>
      </c>
      <c r="AK20" s="186">
        <v>11.459955067000001</v>
      </c>
      <c r="AL20" s="187">
        <v>0.62667746000000002</v>
      </c>
      <c r="AM20" s="186">
        <v>0.71060310000000004</v>
      </c>
      <c r="AN20" s="186">
        <v>1.3426425660000001</v>
      </c>
      <c r="AO20" s="188">
        <v>2.0016201169999999</v>
      </c>
      <c r="AP20" s="188">
        <v>1.717454585</v>
      </c>
      <c r="AQ20" s="188">
        <v>2.6355868010000001</v>
      </c>
      <c r="AR20" s="188">
        <v>2.5780302100000001</v>
      </c>
      <c r="AS20" s="188">
        <v>2.834025521</v>
      </c>
      <c r="AT20" s="188">
        <v>3.7456433759999999</v>
      </c>
      <c r="AU20" s="188">
        <v>3.324697982</v>
      </c>
      <c r="AV20" s="188">
        <v>3.3489979189999999</v>
      </c>
      <c r="AW20" s="189">
        <v>10.380091345</v>
      </c>
      <c r="AX20" s="188">
        <v>0.84652610000000006</v>
      </c>
      <c r="AY20" s="188">
        <v>1.3762795369999998</v>
      </c>
      <c r="AZ20" s="188">
        <v>1.85279646</v>
      </c>
      <c r="BA20" s="188">
        <v>1.578503459</v>
      </c>
      <c r="BB20" s="188">
        <v>2.3781430380000002</v>
      </c>
      <c r="BC20" s="188">
        <v>3.091988314</v>
      </c>
      <c r="BD20" s="188">
        <v>3.7428142499999999</v>
      </c>
      <c r="BE20" s="188">
        <v>3.3092360050000003</v>
      </c>
      <c r="BF20" s="188">
        <v>3.0043127080000001</v>
      </c>
      <c r="BG20" s="188">
        <v>4.723002105</v>
      </c>
      <c r="BH20" s="188">
        <v>4.4821815450000004</v>
      </c>
      <c r="BI20" s="188">
        <v>7.016296487</v>
      </c>
      <c r="BJ20" s="190">
        <v>1.0576507500000001</v>
      </c>
      <c r="BK20" s="159">
        <v>1.4233313189999999</v>
      </c>
      <c r="BL20" s="159">
        <v>3.0409021349999996</v>
      </c>
      <c r="BM20" s="159">
        <v>2.5459115999999997</v>
      </c>
      <c r="BN20" s="159">
        <v>3.785883697</v>
      </c>
      <c r="BO20" s="159">
        <v>4.7922444670000006</v>
      </c>
      <c r="BP20" s="159">
        <v>4.7677738300000003</v>
      </c>
      <c r="BQ20" s="159">
        <v>4.787305967</v>
      </c>
      <c r="BR20" s="159">
        <v>4.5267356140000006</v>
      </c>
      <c r="BS20" s="159">
        <v>5.7719855999999998</v>
      </c>
      <c r="BT20" s="159">
        <v>3.0827270109999998</v>
      </c>
      <c r="BU20" s="191">
        <v>10.358653506000001</v>
      </c>
      <c r="BV20" s="192">
        <v>2.6874308</v>
      </c>
      <c r="BW20" s="192">
        <v>1.1547154929999999</v>
      </c>
      <c r="BX20" s="192">
        <v>4.7629624079999999</v>
      </c>
      <c r="BY20" s="192">
        <v>2.8462961289999997</v>
      </c>
      <c r="BZ20" s="192">
        <v>5.3027693630000003</v>
      </c>
      <c r="CA20" s="192">
        <v>2.9648994530000001</v>
      </c>
      <c r="CB20" s="192">
        <v>6.1737860810000003</v>
      </c>
      <c r="CC20" s="192">
        <v>5.7096336119999993</v>
      </c>
      <c r="CD20" s="192">
        <v>3.4108176800000001</v>
      </c>
      <c r="CE20" s="192">
        <f>'[1]T8-EN'!CE20</f>
        <v>0</v>
      </c>
      <c r="CF20" s="192">
        <f>'[1]T8-EN'!CF20</f>
        <v>0</v>
      </c>
      <c r="CG20" s="192">
        <f>'[1]T8-EN'!CG20</f>
        <v>0</v>
      </c>
    </row>
    <row r="21" spans="1:85" s="94" customFormat="1" ht="15.75" x14ac:dyDescent="0.25">
      <c r="A21" s="89" t="s">
        <v>85</v>
      </c>
      <c r="B21" s="136">
        <f>'T8'!B21</f>
        <v>1250.3001681790001</v>
      </c>
      <c r="C21" s="136">
        <f>'T8'!C21</f>
        <v>1252.486963156</v>
      </c>
      <c r="D21" s="136">
        <f>'T8'!D21</f>
        <v>1508.9822379059999</v>
      </c>
      <c r="E21" s="136">
        <f>'T8'!E21</f>
        <v>1720.4888518300002</v>
      </c>
      <c r="F21" s="136">
        <f>'T8'!F21</f>
        <v>2018.4368956879996</v>
      </c>
      <c r="G21" s="136">
        <f>'T8'!G21</f>
        <v>2224.3380743809998</v>
      </c>
      <c r="H21" s="136">
        <f>'T8'!H21</f>
        <v>2745.3856489649997</v>
      </c>
      <c r="I21" s="136">
        <f>'T8'!I21</f>
        <v>3002.1252104290002</v>
      </c>
      <c r="J21" s="136">
        <f>'T8'!J21</f>
        <v>3622.6520595729999</v>
      </c>
      <c r="K21" s="175">
        <f>'T8'!K21</f>
        <v>2764.2948023679996</v>
      </c>
      <c r="L21" s="136"/>
      <c r="M21" s="136"/>
      <c r="N21" s="147">
        <v>37.319368703000002</v>
      </c>
      <c r="O21" s="136">
        <v>255.6700008</v>
      </c>
      <c r="P21" s="136">
        <v>154.88376818399999</v>
      </c>
      <c r="Q21" s="136">
        <v>133.16682155999999</v>
      </c>
      <c r="R21" s="136">
        <v>119.58721071800001</v>
      </c>
      <c r="S21" s="136">
        <v>121.56228825899998</v>
      </c>
      <c r="T21" s="136">
        <v>147.39658451400001</v>
      </c>
      <c r="U21" s="136">
        <v>131.64754117199999</v>
      </c>
      <c r="V21" s="136">
        <v>208.35034924999999</v>
      </c>
      <c r="W21" s="136">
        <v>139.09203232800002</v>
      </c>
      <c r="X21" s="136">
        <v>144.53238526899997</v>
      </c>
      <c r="Y21" s="148">
        <v>425.22854493100004</v>
      </c>
      <c r="Z21" s="136">
        <v>185.55816248000002</v>
      </c>
      <c r="AA21" s="136">
        <v>129.80004846099999</v>
      </c>
      <c r="AB21" s="136">
        <v>212.20323579800001</v>
      </c>
      <c r="AC21" s="136">
        <v>87.091917525000014</v>
      </c>
      <c r="AD21" s="136">
        <v>143.413245133</v>
      </c>
      <c r="AE21" s="136">
        <v>172.25046220599998</v>
      </c>
      <c r="AF21" s="136">
        <v>168.513880199</v>
      </c>
      <c r="AG21" s="136">
        <v>153.33425832900002</v>
      </c>
      <c r="AH21" s="136">
        <v>321.93788692999999</v>
      </c>
      <c r="AI21" s="136">
        <v>73.195077732000001</v>
      </c>
      <c r="AJ21" s="136">
        <v>186.28261683900001</v>
      </c>
      <c r="AK21" s="136">
        <v>390.75728274900001</v>
      </c>
      <c r="AL21" s="147">
        <v>239.56369379100002</v>
      </c>
      <c r="AM21" s="136">
        <v>176.71277988699998</v>
      </c>
      <c r="AN21" s="136">
        <v>159.22125161299999</v>
      </c>
      <c r="AO21" s="136">
        <v>196.743052804</v>
      </c>
      <c r="AP21" s="136">
        <v>182.10254273800001</v>
      </c>
      <c r="AQ21" s="136">
        <v>190.44366274800004</v>
      </c>
      <c r="AR21" s="136">
        <v>199.54347308299998</v>
      </c>
      <c r="AS21" s="136">
        <v>240.49857120800002</v>
      </c>
      <c r="AT21" s="136">
        <v>221.14270241399998</v>
      </c>
      <c r="AU21" s="136">
        <v>223.68676888299998</v>
      </c>
      <c r="AV21" s="136">
        <v>228.50400035099997</v>
      </c>
      <c r="AW21" s="148">
        <v>487.22314944499999</v>
      </c>
      <c r="AX21" s="136">
        <v>179.37054641399999</v>
      </c>
      <c r="AY21" s="136">
        <v>301.72622217200001</v>
      </c>
      <c r="AZ21" s="136">
        <v>331.48339707199995</v>
      </c>
      <c r="BA21" s="136">
        <v>111.817431982</v>
      </c>
      <c r="BB21" s="136">
        <v>215.60165198099997</v>
      </c>
      <c r="BC21" s="136">
        <v>216.42206741699999</v>
      </c>
      <c r="BD21" s="136">
        <v>301.05100407399999</v>
      </c>
      <c r="BE21" s="136">
        <v>238.58654516599998</v>
      </c>
      <c r="BF21" s="136">
        <v>217.53313807299998</v>
      </c>
      <c r="BG21" s="136">
        <v>349.76910832700003</v>
      </c>
      <c r="BH21" s="136">
        <v>233.75628848100001</v>
      </c>
      <c r="BI21" s="136">
        <v>305.00780927</v>
      </c>
      <c r="BJ21" s="160">
        <v>351.99810735199998</v>
      </c>
      <c r="BK21" s="161">
        <v>251.71896172199999</v>
      </c>
      <c r="BL21" s="161">
        <v>233.25109139700001</v>
      </c>
      <c r="BM21" s="161">
        <v>273.993801378</v>
      </c>
      <c r="BN21" s="161">
        <v>266.903272872</v>
      </c>
      <c r="BO21" s="161">
        <v>280.04462725399998</v>
      </c>
      <c r="BP21" s="161">
        <v>316.94913252399999</v>
      </c>
      <c r="BQ21" s="161">
        <v>371.58719855800001</v>
      </c>
      <c r="BR21" s="181">
        <v>321.09210681000002</v>
      </c>
      <c r="BS21" s="181">
        <v>295.26675070699997</v>
      </c>
      <c r="BT21" s="181">
        <v>326.70290997899997</v>
      </c>
      <c r="BU21" s="182">
        <v>333.14409902</v>
      </c>
      <c r="BV21" s="197">
        <v>264.367205087</v>
      </c>
      <c r="BW21" s="197">
        <v>368.60916975700002</v>
      </c>
      <c r="BX21" s="197">
        <v>357.41025190400001</v>
      </c>
      <c r="BY21" s="146">
        <v>215.90732954400002</v>
      </c>
      <c r="BZ21" s="146">
        <v>276.887070123</v>
      </c>
      <c r="CA21" s="146">
        <v>296.05439648299995</v>
      </c>
      <c r="CB21" s="192">
        <v>324.62706899900002</v>
      </c>
      <c r="CC21" s="192">
        <v>370.19817746899997</v>
      </c>
      <c r="CD21" s="192">
        <v>290.23413300200002</v>
      </c>
      <c r="CE21" s="192">
        <f>'[1]T8-EN'!CE21</f>
        <v>0</v>
      </c>
      <c r="CF21" s="192">
        <f>'[1]T8-EN'!CF21</f>
        <v>0</v>
      </c>
      <c r="CG21" s="192">
        <f>'[1]T8-EN'!CG21</f>
        <v>0</v>
      </c>
    </row>
    <row r="22" spans="1:85" s="93" customFormat="1" ht="15.75" x14ac:dyDescent="0.25">
      <c r="A22" s="91" t="s">
        <v>86</v>
      </c>
      <c r="B22" s="153">
        <f>'T8'!B22</f>
        <v>745.79767414999992</v>
      </c>
      <c r="C22" s="153">
        <f>'T8'!C22</f>
        <v>779.67949444299995</v>
      </c>
      <c r="D22" s="183">
        <f>'T8'!D22</f>
        <v>922.37961652399997</v>
      </c>
      <c r="E22" s="183">
        <f>'T8'!E22</f>
        <v>1015.4690000000001</v>
      </c>
      <c r="F22" s="153">
        <f>'T8'!F22</f>
        <v>1191.3893840889998</v>
      </c>
      <c r="G22" s="153">
        <f>'T8'!G22</f>
        <v>1324.9411346889999</v>
      </c>
      <c r="H22" s="153">
        <f>'T8'!H22</f>
        <v>1619.5390454449998</v>
      </c>
      <c r="I22" s="153">
        <f>'T8'!I22</f>
        <v>1807.9630790409999</v>
      </c>
      <c r="J22" s="153">
        <f>'T8'!J22</f>
        <v>2135.1846556539999</v>
      </c>
      <c r="K22" s="184">
        <f>'T8'!K22</f>
        <v>1709.1274733770001</v>
      </c>
      <c r="L22" s="153"/>
      <c r="M22" s="153"/>
      <c r="N22" s="154">
        <v>1.395</v>
      </c>
      <c r="O22" s="152">
        <v>166.78810693599999</v>
      </c>
      <c r="P22" s="152">
        <v>83.508978495000008</v>
      </c>
      <c r="Q22" s="152">
        <v>83.586291385999999</v>
      </c>
      <c r="R22" s="152">
        <v>74.248787100000001</v>
      </c>
      <c r="S22" s="152">
        <v>75.678330189999997</v>
      </c>
      <c r="T22" s="152">
        <v>98.372356350000004</v>
      </c>
      <c r="U22" s="152">
        <v>77.420436929999994</v>
      </c>
      <c r="V22" s="152">
        <v>161.379612208</v>
      </c>
      <c r="W22" s="152">
        <v>80.354273060000011</v>
      </c>
      <c r="X22" s="152">
        <v>95.958232267</v>
      </c>
      <c r="Y22" s="155">
        <v>192.698979167</v>
      </c>
      <c r="Z22" s="152">
        <v>85.019089000000008</v>
      </c>
      <c r="AA22" s="152">
        <v>85.743022203999999</v>
      </c>
      <c r="AB22" s="152">
        <v>161.20854600000001</v>
      </c>
      <c r="AC22" s="152">
        <v>27.911193140999998</v>
      </c>
      <c r="AD22" s="152">
        <v>89.018410900000006</v>
      </c>
      <c r="AE22" s="152">
        <v>104.24965210799999</v>
      </c>
      <c r="AF22" s="152">
        <v>111.491611988</v>
      </c>
      <c r="AG22" s="152">
        <v>89.371852946000004</v>
      </c>
      <c r="AH22" s="152">
        <v>258.68521537499998</v>
      </c>
      <c r="AI22" s="185">
        <v>11.857035062000001</v>
      </c>
      <c r="AJ22" s="152">
        <v>124.41832464599999</v>
      </c>
      <c r="AK22" s="152">
        <v>175.96718131899999</v>
      </c>
      <c r="AL22" s="154">
        <v>94.581004000000007</v>
      </c>
      <c r="AM22" s="152">
        <v>116.377139898</v>
      </c>
      <c r="AN22" s="152">
        <v>100.71481299999999</v>
      </c>
      <c r="AO22" s="195">
        <v>130.345326591</v>
      </c>
      <c r="AP22" s="195">
        <v>109.653675252</v>
      </c>
      <c r="AQ22" s="188">
        <v>116.71080530500001</v>
      </c>
      <c r="AR22" s="188">
        <v>128.78318461000001</v>
      </c>
      <c r="AS22" s="188">
        <v>161.73257248800002</v>
      </c>
      <c r="AT22" s="188">
        <v>142.97867937999999</v>
      </c>
      <c r="AU22" s="188">
        <v>146.00409195999998</v>
      </c>
      <c r="AV22" s="188">
        <v>134.67563178699999</v>
      </c>
      <c r="AW22" s="189">
        <v>236.98212117400001</v>
      </c>
      <c r="AX22" s="188">
        <v>117.670332</v>
      </c>
      <c r="AY22" s="188">
        <v>131.001577</v>
      </c>
      <c r="AZ22" s="188">
        <v>261.98202426199998</v>
      </c>
      <c r="BA22" s="188">
        <v>31.375794179</v>
      </c>
      <c r="BB22" s="188">
        <v>133.451552658</v>
      </c>
      <c r="BC22" s="188">
        <v>136.06624306099999</v>
      </c>
      <c r="BD22" s="188">
        <v>186.82895611699999</v>
      </c>
      <c r="BE22" s="188">
        <v>147.428665701</v>
      </c>
      <c r="BF22" s="188">
        <v>133.30710843399999</v>
      </c>
      <c r="BG22" s="188">
        <v>200.78318678900001</v>
      </c>
      <c r="BH22" s="188">
        <v>145.89811159999999</v>
      </c>
      <c r="BI22" s="188">
        <v>182.16952724000001</v>
      </c>
      <c r="BJ22" s="190">
        <v>156.628613</v>
      </c>
      <c r="BK22" s="159">
        <v>156.78278075199998</v>
      </c>
      <c r="BL22" s="159">
        <v>146.888002</v>
      </c>
      <c r="BM22" s="159">
        <v>183.62127732799999</v>
      </c>
      <c r="BN22" s="159">
        <v>167.381327008</v>
      </c>
      <c r="BO22" s="159">
        <v>163.78690547999997</v>
      </c>
      <c r="BP22" s="159">
        <v>184.526549926</v>
      </c>
      <c r="BQ22" s="159">
        <v>242.20132985800001</v>
      </c>
      <c r="BR22" s="159">
        <v>171.12444151400001</v>
      </c>
      <c r="BS22" s="159">
        <v>190.936505619</v>
      </c>
      <c r="BT22" s="159">
        <v>157.334349398</v>
      </c>
      <c r="BU22" s="191">
        <v>213.97257377099999</v>
      </c>
      <c r="BV22" s="196">
        <v>165.20271</v>
      </c>
      <c r="BW22" s="196">
        <v>191.73029293799999</v>
      </c>
      <c r="BX22" s="196">
        <v>168.91251500000001</v>
      </c>
      <c r="BY22" s="192">
        <v>200.30715879499999</v>
      </c>
      <c r="BZ22" s="192">
        <v>173.25998000000001</v>
      </c>
      <c r="CA22" s="192">
        <v>185.75522377499999</v>
      </c>
      <c r="CB22" s="192">
        <v>211.05521931300001</v>
      </c>
      <c r="CC22" s="192">
        <v>243.404905676</v>
      </c>
      <c r="CD22" s="192">
        <v>169.49946788</v>
      </c>
      <c r="CE22" s="192">
        <f>'[1]T8-EN'!CE22</f>
        <v>0</v>
      </c>
      <c r="CF22" s="192">
        <f>'[1]T8-EN'!CF22</f>
        <v>0</v>
      </c>
      <c r="CG22" s="192">
        <f>'[1]T8-EN'!CG22</f>
        <v>0</v>
      </c>
    </row>
    <row r="23" spans="1:85" s="93" customFormat="1" ht="15.75" x14ac:dyDescent="0.25">
      <c r="A23" s="91" t="s">
        <v>87</v>
      </c>
      <c r="B23" s="153">
        <f>'T8'!B23</f>
        <v>472.77564124000003</v>
      </c>
      <c r="C23" s="153">
        <f>'T8'!C23</f>
        <v>441.63242766900004</v>
      </c>
      <c r="D23" s="183">
        <f>'T8'!D23</f>
        <v>548.5400856949999</v>
      </c>
      <c r="E23" s="183">
        <f>'T8'!E23</f>
        <v>657.37099999999998</v>
      </c>
      <c r="F23" s="153">
        <f>'T8'!F23</f>
        <v>776.61149152400003</v>
      </c>
      <c r="G23" s="153">
        <f>'T8'!G23</f>
        <v>835.4510927550001</v>
      </c>
      <c r="H23" s="153">
        <f>'T8'!H23</f>
        <v>1037.3403827539998</v>
      </c>
      <c r="I23" s="153">
        <f>'T8'!I23</f>
        <v>1095.6086754149999</v>
      </c>
      <c r="J23" s="153">
        <f>'T8'!J23</f>
        <v>1376.325207479</v>
      </c>
      <c r="K23" s="184">
        <f>'T8'!K23</f>
        <v>972.21596168200006</v>
      </c>
      <c r="L23" s="153"/>
      <c r="M23" s="153"/>
      <c r="N23" s="154">
        <v>35.801669742999998</v>
      </c>
      <c r="O23" s="152">
        <v>85.786476827000001</v>
      </c>
      <c r="P23" s="152">
        <v>68.895939819999995</v>
      </c>
      <c r="Q23" s="152">
        <v>47.159553832999997</v>
      </c>
      <c r="R23" s="152">
        <v>42.998099709000002</v>
      </c>
      <c r="S23" s="152">
        <v>43.457911830999997</v>
      </c>
      <c r="T23" s="152">
        <v>45.368148834000003</v>
      </c>
      <c r="U23" s="152">
        <v>50.532262349</v>
      </c>
      <c r="V23" s="152">
        <v>44.387333724999998</v>
      </c>
      <c r="W23" s="152">
        <v>55.549604942999999</v>
      </c>
      <c r="X23" s="152">
        <v>44.893846836999998</v>
      </c>
      <c r="Y23" s="155">
        <v>211.78064307300002</v>
      </c>
      <c r="Z23" s="152">
        <v>99.094499310000003</v>
      </c>
      <c r="AA23" s="152">
        <v>42.152546852</v>
      </c>
      <c r="AB23" s="152">
        <v>48.533828586000006</v>
      </c>
      <c r="AC23" s="152">
        <v>56.334612196000002</v>
      </c>
      <c r="AD23" s="152">
        <v>50.905460257999998</v>
      </c>
      <c r="AE23" s="152">
        <v>64.830661281999994</v>
      </c>
      <c r="AF23" s="152">
        <v>52.538013900999999</v>
      </c>
      <c r="AG23" s="152">
        <v>59.528762446000002</v>
      </c>
      <c r="AH23" s="152">
        <v>57.982762068</v>
      </c>
      <c r="AI23" s="185">
        <v>58.632234353000001</v>
      </c>
      <c r="AJ23" s="152">
        <v>56.154415876000002</v>
      </c>
      <c r="AK23" s="152">
        <v>188.76329562700002</v>
      </c>
      <c r="AL23" s="154">
        <v>142.32889619100001</v>
      </c>
      <c r="AM23" s="152">
        <v>57.730020988999996</v>
      </c>
      <c r="AN23" s="152">
        <v>54.934464842000004</v>
      </c>
      <c r="AO23" s="195">
        <v>62.546400290999998</v>
      </c>
      <c r="AP23" s="195">
        <v>67.834812753000008</v>
      </c>
      <c r="AQ23" s="188">
        <v>68.970610570000005</v>
      </c>
      <c r="AR23" s="188">
        <v>63.685223112000003</v>
      </c>
      <c r="AS23" s="188">
        <v>73.376571691000009</v>
      </c>
      <c r="AT23" s="188">
        <v>70.950900802000007</v>
      </c>
      <c r="AU23" s="188">
        <v>69.264282367999996</v>
      </c>
      <c r="AV23" s="188">
        <v>87.577530018999994</v>
      </c>
      <c r="AW23" s="189">
        <v>218.14066912600001</v>
      </c>
      <c r="AX23" s="188">
        <v>58.367998264000001</v>
      </c>
      <c r="AY23" s="188">
        <v>166.49419253400001</v>
      </c>
      <c r="AZ23" s="188">
        <v>64.091351919999994</v>
      </c>
      <c r="BA23" s="188">
        <v>75.434220248000003</v>
      </c>
      <c r="BB23" s="188">
        <v>75.943277635000001</v>
      </c>
      <c r="BC23" s="188">
        <v>72.825611346000002</v>
      </c>
      <c r="BD23" s="188">
        <v>106.73327761900001</v>
      </c>
      <c r="BE23" s="188">
        <v>81.787816670999987</v>
      </c>
      <c r="BF23" s="188">
        <v>76.996895151000004</v>
      </c>
      <c r="BG23" s="188">
        <v>138.191340986</v>
      </c>
      <c r="BH23" s="188">
        <v>78.433535740000011</v>
      </c>
      <c r="BI23" s="188">
        <v>100.309157301</v>
      </c>
      <c r="BJ23" s="190">
        <v>191.05926539200001</v>
      </c>
      <c r="BK23" s="159">
        <v>89.668565491999999</v>
      </c>
      <c r="BL23" s="159">
        <v>79.520514560999999</v>
      </c>
      <c r="BM23" s="159">
        <v>85.386007377999988</v>
      </c>
      <c r="BN23" s="159">
        <v>92.61091586900001</v>
      </c>
      <c r="BO23" s="159">
        <v>106.70315644599999</v>
      </c>
      <c r="BP23" s="159">
        <v>118.76667625499999</v>
      </c>
      <c r="BQ23" s="159">
        <v>117.84262189500001</v>
      </c>
      <c r="BR23" s="159">
        <v>140.65512682599999</v>
      </c>
      <c r="BS23" s="159">
        <v>96.890269237999988</v>
      </c>
      <c r="BT23" s="159">
        <v>157.31177063000001</v>
      </c>
      <c r="BU23" s="191">
        <v>99.910317496999994</v>
      </c>
      <c r="BV23" s="196">
        <v>93.857126004000008</v>
      </c>
      <c r="BW23" s="196">
        <v>171.08454426099999</v>
      </c>
      <c r="BX23" s="196">
        <v>181.15021683500001</v>
      </c>
      <c r="BY23" s="192">
        <v>7.2889395000000006</v>
      </c>
      <c r="BZ23" s="192">
        <v>94.722138189999995</v>
      </c>
      <c r="CA23" s="192">
        <v>101.214124239</v>
      </c>
      <c r="CB23" s="192">
        <v>101.22337530899999</v>
      </c>
      <c r="CC23" s="192">
        <v>114.915417504</v>
      </c>
      <c r="CD23" s="192">
        <v>106.76007984</v>
      </c>
      <c r="CE23" s="192">
        <f>'[1]T8-EN'!CE23</f>
        <v>0</v>
      </c>
      <c r="CF23" s="192">
        <f>'[1]T8-EN'!CF23</f>
        <v>0</v>
      </c>
      <c r="CG23" s="192">
        <f>'[1]T8-EN'!CG23</f>
        <v>0</v>
      </c>
    </row>
    <row r="24" spans="1:85" ht="13.5" x14ac:dyDescent="0.25">
      <c r="A24" s="91" t="s">
        <v>88</v>
      </c>
      <c r="B24" s="153">
        <f>'T8'!B24</f>
        <v>31.726852788999995</v>
      </c>
      <c r="C24" s="153">
        <f>'T8'!C24</f>
        <v>31.175041044</v>
      </c>
      <c r="D24" s="183">
        <f>'T8'!D24</f>
        <v>38.062535686999993</v>
      </c>
      <c r="E24" s="183">
        <f>'T8'!E24</f>
        <v>47.648851829999998</v>
      </c>
      <c r="F24" s="153">
        <f>'T8'!F24</f>
        <v>50.436020075000002</v>
      </c>
      <c r="G24" s="153">
        <f>'T8'!G24</f>
        <v>63.945846936999999</v>
      </c>
      <c r="H24" s="153">
        <f>'T8'!H24</f>
        <v>88.506220765999998</v>
      </c>
      <c r="I24" s="153">
        <f>'T8'!I24</f>
        <v>98.553455972999998</v>
      </c>
      <c r="J24" s="153">
        <f>'T8'!J24</f>
        <v>111.14219643999999</v>
      </c>
      <c r="K24" s="184">
        <f>'T8'!K24</f>
        <v>82.951367309000005</v>
      </c>
      <c r="L24" s="153"/>
      <c r="M24" s="153"/>
      <c r="N24" s="154">
        <v>0.12269896</v>
      </c>
      <c r="O24" s="152">
        <v>3.0954170369999998</v>
      </c>
      <c r="P24" s="152">
        <v>2.4788498690000007</v>
      </c>
      <c r="Q24" s="152">
        <v>2.4209763410000003</v>
      </c>
      <c r="R24" s="152">
        <v>2.3403239090000003</v>
      </c>
      <c r="S24" s="152">
        <v>2.4260462380000005</v>
      </c>
      <c r="T24" s="152">
        <v>3.6560793299999998</v>
      </c>
      <c r="U24" s="152">
        <v>3.6948418930000004</v>
      </c>
      <c r="V24" s="152">
        <v>2.5834033170000001</v>
      </c>
      <c r="W24" s="152">
        <v>3.1881543250000002</v>
      </c>
      <c r="X24" s="152">
        <v>3.6803061650000002</v>
      </c>
      <c r="Y24" s="155">
        <v>20.748922691000004</v>
      </c>
      <c r="Z24" s="152">
        <v>1.4445741700000001</v>
      </c>
      <c r="AA24" s="152">
        <v>1.9044794050000002</v>
      </c>
      <c r="AB24" s="152">
        <v>2.4608612120000002</v>
      </c>
      <c r="AC24" s="152">
        <v>2.8461121880000002</v>
      </c>
      <c r="AD24" s="152">
        <v>3.4893739749999999</v>
      </c>
      <c r="AE24" s="152">
        <v>3.1701488160000002</v>
      </c>
      <c r="AF24" s="152">
        <v>4.4842543099999999</v>
      </c>
      <c r="AG24" s="152">
        <v>4.4336429370000001</v>
      </c>
      <c r="AH24" s="152">
        <v>5.2699094869999996</v>
      </c>
      <c r="AI24" s="185">
        <v>2.7058083169999998</v>
      </c>
      <c r="AJ24" s="186">
        <v>5.709876317</v>
      </c>
      <c r="AK24" s="186">
        <v>26.026805802999998</v>
      </c>
      <c r="AL24" s="187">
        <v>2.6537936000000006</v>
      </c>
      <c r="AM24" s="186">
        <v>2.6056189999999999</v>
      </c>
      <c r="AN24" s="186">
        <v>3.5719737710000001</v>
      </c>
      <c r="AO24" s="188">
        <v>3.851325922</v>
      </c>
      <c r="AP24" s="188">
        <v>4.6140547329999997</v>
      </c>
      <c r="AQ24" s="188">
        <v>4.7622468729999987</v>
      </c>
      <c r="AR24" s="188">
        <v>7.0750653609999992</v>
      </c>
      <c r="AS24" s="188">
        <v>5.3894270290000001</v>
      </c>
      <c r="AT24" s="188">
        <v>7.2131222319999999</v>
      </c>
      <c r="AU24" s="188">
        <v>8.418394554999999</v>
      </c>
      <c r="AV24" s="188">
        <v>6.2508385450000006</v>
      </c>
      <c r="AW24" s="189">
        <v>32.100359144999999</v>
      </c>
      <c r="AX24" s="188">
        <v>3.3322161500000003</v>
      </c>
      <c r="AY24" s="188">
        <v>4.230452638</v>
      </c>
      <c r="AZ24" s="188">
        <v>5.4100208900000011</v>
      </c>
      <c r="BA24" s="188">
        <v>5.007417555</v>
      </c>
      <c r="BB24" s="188">
        <v>6.2068216879999998</v>
      </c>
      <c r="BC24" s="188">
        <v>7.5302130100000007</v>
      </c>
      <c r="BD24" s="188">
        <v>7.4887703379999992</v>
      </c>
      <c r="BE24" s="188">
        <v>9.370062793999999</v>
      </c>
      <c r="BF24" s="188">
        <v>7.2291344879999997</v>
      </c>
      <c r="BG24" s="188">
        <v>10.794580552000001</v>
      </c>
      <c r="BH24" s="188">
        <v>9.4246411410000004</v>
      </c>
      <c r="BI24" s="188">
        <v>22.529124728999999</v>
      </c>
      <c r="BJ24" s="190">
        <v>4.3102289600000008</v>
      </c>
      <c r="BK24" s="159">
        <v>5.2676154779999997</v>
      </c>
      <c r="BL24" s="159">
        <v>6.8425748359999998</v>
      </c>
      <c r="BM24" s="159">
        <v>4.9865166719999996</v>
      </c>
      <c r="BN24" s="159">
        <v>6.9110299949999998</v>
      </c>
      <c r="BO24" s="159">
        <v>9.5545653280000007</v>
      </c>
      <c r="BP24" s="159">
        <v>13.655906343</v>
      </c>
      <c r="BQ24" s="159">
        <v>11.543246805000001</v>
      </c>
      <c r="BR24" s="159">
        <v>9.3125384699999998</v>
      </c>
      <c r="BS24" s="159">
        <v>7.4399758499999997</v>
      </c>
      <c r="BT24" s="159">
        <v>12.056789951000001</v>
      </c>
      <c r="BU24" s="191">
        <v>19.261207751999997</v>
      </c>
      <c r="BV24" s="192">
        <v>5.3073690829999993</v>
      </c>
      <c r="BW24" s="192">
        <v>5.7943325579999998</v>
      </c>
      <c r="BX24" s="192">
        <v>7.3475200689999998</v>
      </c>
      <c r="BY24" s="192">
        <v>8.3112312490000004</v>
      </c>
      <c r="BZ24" s="192">
        <v>8.9049519329999995</v>
      </c>
      <c r="CA24" s="192">
        <v>9.0850484690000002</v>
      </c>
      <c r="CB24" s="192">
        <v>12.348474377000001</v>
      </c>
      <c r="CC24" s="192">
        <v>11.877854289</v>
      </c>
      <c r="CD24" s="192">
        <v>13.974585282</v>
      </c>
      <c r="CE24" s="192">
        <f>'[1]T8-EN'!CE24</f>
        <v>0</v>
      </c>
      <c r="CF24" s="192">
        <f>'[1]T8-EN'!CF24</f>
        <v>0</v>
      </c>
      <c r="CG24" s="192">
        <f>'[1]T8-EN'!CG24</f>
        <v>0</v>
      </c>
    </row>
    <row r="25" spans="1:85" s="94" customFormat="1" ht="15.75" x14ac:dyDescent="0.25">
      <c r="A25" s="89" t="s">
        <v>89</v>
      </c>
      <c r="B25" s="136">
        <f>'T8'!B25</f>
        <v>1778.9628041351498</v>
      </c>
      <c r="C25" s="136">
        <f>'T8'!C25</f>
        <v>1866.4482977180003</v>
      </c>
      <c r="D25" s="136">
        <f>'T8'!D25</f>
        <v>2292.8661736029999</v>
      </c>
      <c r="E25" s="136">
        <f>'T8'!E25</f>
        <v>2611.6722410649995</v>
      </c>
      <c r="F25" s="136">
        <f>'T8'!F25</f>
        <v>2945.6569819679999</v>
      </c>
      <c r="G25" s="136">
        <f>'T8'!G25</f>
        <v>3372.9914750910002</v>
      </c>
      <c r="H25" s="136">
        <f>'T8'!H25</f>
        <v>4006.8895144970002</v>
      </c>
      <c r="I25" s="136">
        <f>'T8'!I25</f>
        <v>4471.4793373269995</v>
      </c>
      <c r="J25" s="136">
        <f>'T8'!J25</f>
        <v>5286.3894830460013</v>
      </c>
      <c r="K25" s="175">
        <f>'T8'!K25</f>
        <v>4206.6228699120002</v>
      </c>
      <c r="L25" s="136"/>
      <c r="M25" s="136"/>
      <c r="N25" s="147">
        <v>11.699739138</v>
      </c>
      <c r="O25" s="136">
        <v>228.808057217</v>
      </c>
      <c r="P25" s="136">
        <v>196.045818406</v>
      </c>
      <c r="Q25" s="136">
        <v>229.216819695</v>
      </c>
      <c r="R25" s="136">
        <v>180.942166249</v>
      </c>
      <c r="S25" s="136">
        <v>177.12988777600003</v>
      </c>
      <c r="T25" s="136">
        <v>279.50245484000004</v>
      </c>
      <c r="U25" s="136">
        <v>273.51339764400001</v>
      </c>
      <c r="V25" s="136">
        <v>187.99475829899998</v>
      </c>
      <c r="W25" s="136">
        <v>204.19452171899999</v>
      </c>
      <c r="X25" s="136">
        <v>301.30538169399995</v>
      </c>
      <c r="Y25" s="148">
        <v>675.30397929100002</v>
      </c>
      <c r="Z25" s="136">
        <v>111.960679391</v>
      </c>
      <c r="AA25" s="136">
        <v>147.01034010500001</v>
      </c>
      <c r="AB25" s="136">
        <v>193.37709837200003</v>
      </c>
      <c r="AC25" s="136">
        <v>175.98532597499999</v>
      </c>
      <c r="AD25" s="136">
        <v>174.22225006599999</v>
      </c>
      <c r="AE25" s="136">
        <v>248.93135343100002</v>
      </c>
      <c r="AF25" s="136">
        <v>242.69025143400003</v>
      </c>
      <c r="AG25" s="136">
        <v>417.92459725800001</v>
      </c>
      <c r="AH25" s="136">
        <v>281.36434510499993</v>
      </c>
      <c r="AI25" s="136">
        <v>179.49406836899999</v>
      </c>
      <c r="AJ25" s="136">
        <v>331.15805292499999</v>
      </c>
      <c r="AK25" s="136">
        <v>868.87311265999995</v>
      </c>
      <c r="AL25" s="160">
        <v>128.882535136</v>
      </c>
      <c r="AM25" s="161">
        <v>190.92266453300002</v>
      </c>
      <c r="AN25" s="161">
        <v>235.436480711</v>
      </c>
      <c r="AO25" s="161">
        <v>199.73697306400004</v>
      </c>
      <c r="AP25" s="161">
        <v>393.54280814300006</v>
      </c>
      <c r="AQ25" s="161">
        <v>444.31965201900005</v>
      </c>
      <c r="AR25" s="161">
        <v>317.89963994499999</v>
      </c>
      <c r="AS25" s="161">
        <v>306.38906275099998</v>
      </c>
      <c r="AT25" s="161">
        <v>286.995464906</v>
      </c>
      <c r="AU25" s="161">
        <v>444.86942389900003</v>
      </c>
      <c r="AV25" s="161">
        <v>295.38800755199998</v>
      </c>
      <c r="AW25" s="162">
        <v>762.50680183799989</v>
      </c>
      <c r="AX25" s="161">
        <v>172.07477309399999</v>
      </c>
      <c r="AY25" s="161">
        <v>219.33763414400005</v>
      </c>
      <c r="AZ25" s="161">
        <v>328.48585484900002</v>
      </c>
      <c r="BA25" s="161">
        <v>237.61352102099997</v>
      </c>
      <c r="BB25" s="161">
        <v>511.00602245999994</v>
      </c>
      <c r="BC25" s="161">
        <v>483.44877922899991</v>
      </c>
      <c r="BD25" s="161">
        <v>404.48888956700011</v>
      </c>
      <c r="BE25" s="161">
        <v>434.62396481400009</v>
      </c>
      <c r="BF25" s="161">
        <v>286.71817931199996</v>
      </c>
      <c r="BG25" s="161">
        <v>450.53409082699994</v>
      </c>
      <c r="BH25" s="161">
        <v>442.34869514099995</v>
      </c>
      <c r="BI25" s="161">
        <v>500.79893286899994</v>
      </c>
      <c r="BJ25" s="160">
        <v>200.26546325300001</v>
      </c>
      <c r="BK25" s="161">
        <v>284.77862994100002</v>
      </c>
      <c r="BL25" s="161">
        <v>453.27770332000011</v>
      </c>
      <c r="BM25" s="161">
        <v>310.10026158500006</v>
      </c>
      <c r="BN25" s="161">
        <v>648.93663170799994</v>
      </c>
      <c r="BO25" s="161">
        <v>512.62455265100004</v>
      </c>
      <c r="BP25" s="161">
        <v>565.39273196300019</v>
      </c>
      <c r="BQ25" s="161">
        <v>424.79407351999998</v>
      </c>
      <c r="BR25" s="146">
        <v>413.36588266499996</v>
      </c>
      <c r="BS25" s="146">
        <v>327.22974749599996</v>
      </c>
      <c r="BT25" s="146">
        <v>395.49266437900002</v>
      </c>
      <c r="BU25" s="198">
        <v>750.13114056500012</v>
      </c>
      <c r="BV25" s="197">
        <v>249.94381189100002</v>
      </c>
      <c r="BW25" s="197">
        <v>319.19192044800002</v>
      </c>
      <c r="BX25" s="197">
        <v>437.97486163899998</v>
      </c>
      <c r="BY25" s="179">
        <v>351.71179328100004</v>
      </c>
      <c r="BZ25" s="179">
        <v>649.79627693999987</v>
      </c>
      <c r="CA25" s="179">
        <v>586.99875740499999</v>
      </c>
      <c r="CB25" s="192">
        <v>455.37946734100007</v>
      </c>
      <c r="CC25" s="192">
        <v>587.31827108499988</v>
      </c>
      <c r="CD25" s="192">
        <v>568.30770988200015</v>
      </c>
      <c r="CE25" s="192">
        <f>'[1]T8-EN'!CE25</f>
        <v>0</v>
      </c>
      <c r="CF25" s="192">
        <f>'[1]T8-EN'!CF25</f>
        <v>0</v>
      </c>
      <c r="CG25" s="192">
        <f>'[1]T8-EN'!CG25</f>
        <v>0</v>
      </c>
    </row>
    <row r="26" spans="1:85" s="93" customFormat="1" ht="15.75" x14ac:dyDescent="0.25">
      <c r="A26" s="91" t="s">
        <v>90</v>
      </c>
      <c r="B26" s="153">
        <f>'T8'!B26</f>
        <v>39.664200511999994</v>
      </c>
      <c r="C26" s="153">
        <f>'T8'!C26</f>
        <v>45.860316032000007</v>
      </c>
      <c r="D26" s="183">
        <f>'T8'!D26</f>
        <v>56.755884255000005</v>
      </c>
      <c r="E26" s="183">
        <f>'T8'!E26</f>
        <v>74.318759381999996</v>
      </c>
      <c r="F26" s="153">
        <f>'T8'!F26</f>
        <v>47.401435506999995</v>
      </c>
      <c r="G26" s="153">
        <f>'T8'!G26</f>
        <v>50.274764400000002</v>
      </c>
      <c r="H26" s="153">
        <f>'T8'!H26</f>
        <v>59.484899051000006</v>
      </c>
      <c r="I26" s="153">
        <f>'T8'!I26</f>
        <v>64.822497866000006</v>
      </c>
      <c r="J26" s="153">
        <f>'T8'!J26</f>
        <v>69.391378187000001</v>
      </c>
      <c r="K26" s="184">
        <f>'T8'!K26</f>
        <v>61.603179302000001</v>
      </c>
      <c r="L26" s="153"/>
      <c r="M26" s="153"/>
      <c r="N26" s="154">
        <v>1.1062102600000001</v>
      </c>
      <c r="O26" s="152">
        <v>1.5284149090000001</v>
      </c>
      <c r="P26" s="152">
        <v>1.698908273</v>
      </c>
      <c r="Q26" s="152">
        <v>7.6937026459999993</v>
      </c>
      <c r="R26" s="152">
        <v>7.6611942609999995</v>
      </c>
      <c r="S26" s="152">
        <v>1.806270582</v>
      </c>
      <c r="T26" s="152">
        <v>3.5850069219999998</v>
      </c>
      <c r="U26" s="152">
        <v>1.9814023350000001</v>
      </c>
      <c r="V26" s="152">
        <v>2.7943066520000004</v>
      </c>
      <c r="W26" s="152">
        <v>2.533407516</v>
      </c>
      <c r="X26" s="152">
        <v>5.077043604</v>
      </c>
      <c r="Y26" s="155">
        <v>9.9355675469999998</v>
      </c>
      <c r="Z26" s="152">
        <v>1.06951584</v>
      </c>
      <c r="AA26" s="152">
        <v>1.30766776</v>
      </c>
      <c r="AB26" s="152">
        <v>7.140300646</v>
      </c>
      <c r="AC26" s="152">
        <v>5.8247879000000005</v>
      </c>
      <c r="AD26" s="152">
        <v>6.3086317840000001</v>
      </c>
      <c r="AE26" s="152">
        <v>2.6337652459999998</v>
      </c>
      <c r="AF26" s="152">
        <v>2.3767220390000001</v>
      </c>
      <c r="AG26" s="152">
        <v>3.4655572399999999</v>
      </c>
      <c r="AH26" s="152">
        <v>2.6452515790000004</v>
      </c>
      <c r="AI26" s="193">
        <v>2.1462269090000001</v>
      </c>
      <c r="AJ26" s="152">
        <v>2.476625286</v>
      </c>
      <c r="AK26" s="152">
        <v>12.879712171</v>
      </c>
      <c r="AL26" s="154">
        <v>1.3815866000000001</v>
      </c>
      <c r="AM26" s="152">
        <v>1.8981019100000001</v>
      </c>
      <c r="AN26" s="152">
        <v>6.0803629429999999</v>
      </c>
      <c r="AO26" s="195">
        <v>6.2125632509999997</v>
      </c>
      <c r="AP26" s="195">
        <v>3.3877038980000003</v>
      </c>
      <c r="AQ26" s="188">
        <v>5.8970180250000004</v>
      </c>
      <c r="AR26" s="188">
        <v>3.3205407610000002</v>
      </c>
      <c r="AS26" s="188">
        <v>3.8304772950000001</v>
      </c>
      <c r="AT26" s="188">
        <v>5.4056927530000003</v>
      </c>
      <c r="AU26" s="188">
        <v>3.1624855969999999</v>
      </c>
      <c r="AV26" s="188">
        <v>5.7952691889999999</v>
      </c>
      <c r="AW26" s="189">
        <v>13.113096829</v>
      </c>
      <c r="AX26" s="188">
        <v>1.7287736</v>
      </c>
      <c r="AY26" s="188">
        <v>2.4114702400000003</v>
      </c>
      <c r="AZ26" s="188">
        <v>2.9588430039999998</v>
      </c>
      <c r="BA26" s="188">
        <v>3.6523936269999999</v>
      </c>
      <c r="BB26" s="188">
        <v>10.718897006999999</v>
      </c>
      <c r="BC26" s="188">
        <v>9.5072247890000003</v>
      </c>
      <c r="BD26" s="188">
        <v>8.21340498</v>
      </c>
      <c r="BE26" s="188">
        <v>4.639726381</v>
      </c>
      <c r="BF26" s="188">
        <v>3.024415582</v>
      </c>
      <c r="BG26" s="188">
        <v>4.0155432040000001</v>
      </c>
      <c r="BH26" s="188">
        <v>6.6065506560000005</v>
      </c>
      <c r="BI26" s="188">
        <v>7.3452547959999999</v>
      </c>
      <c r="BJ26" s="190">
        <v>2.3886459599999998</v>
      </c>
      <c r="BK26" s="159">
        <v>3.0668880160000001</v>
      </c>
      <c r="BL26" s="159">
        <v>6.6118659649999998</v>
      </c>
      <c r="BM26" s="159">
        <v>10.678958003</v>
      </c>
      <c r="BN26" s="159">
        <v>8.2369573200000001</v>
      </c>
      <c r="BO26" s="159">
        <v>5.6230775590000004</v>
      </c>
      <c r="BP26" s="159">
        <v>5.8502656909999997</v>
      </c>
      <c r="BQ26" s="159">
        <v>4.272687769</v>
      </c>
      <c r="BR26" s="159">
        <v>6.8707579349999994</v>
      </c>
      <c r="BS26" s="159">
        <v>3.6832333020000001</v>
      </c>
      <c r="BT26" s="159">
        <v>5.3226084369999995</v>
      </c>
      <c r="BU26" s="191">
        <v>6.7854322300000005</v>
      </c>
      <c r="BV26" s="196">
        <v>2.7069468880000001</v>
      </c>
      <c r="BW26" s="196">
        <v>6.0662844699999994</v>
      </c>
      <c r="BX26" s="196">
        <v>12.179346371999999</v>
      </c>
      <c r="BY26" s="192">
        <v>3.3890679050000001</v>
      </c>
      <c r="BZ26" s="192">
        <v>9.7778252649999988</v>
      </c>
      <c r="CA26" s="192">
        <v>5.3854718469999998</v>
      </c>
      <c r="CB26" s="192">
        <v>6.6673612000000002</v>
      </c>
      <c r="CC26" s="192">
        <v>8.2899061459999999</v>
      </c>
      <c r="CD26" s="192">
        <v>7.1409692089999997</v>
      </c>
      <c r="CE26" s="192">
        <f>'[1]T8-EN'!CE26</f>
        <v>0</v>
      </c>
      <c r="CF26" s="192">
        <f>'[1]T8-EN'!CF26</f>
        <v>0</v>
      </c>
      <c r="CG26" s="192">
        <f>'[1]T8-EN'!CG26</f>
        <v>0</v>
      </c>
    </row>
    <row r="27" spans="1:85" s="93" customFormat="1" ht="15.75" x14ac:dyDescent="0.25">
      <c r="A27" s="91" t="s">
        <v>91</v>
      </c>
      <c r="B27" s="153">
        <f>'T8'!B27</f>
        <v>614.85460176305878</v>
      </c>
      <c r="C27" s="153">
        <f>'T8'!C27</f>
        <v>654.03990414300006</v>
      </c>
      <c r="D27" s="183">
        <f>'T8'!D27</f>
        <v>777.93392150599993</v>
      </c>
      <c r="E27" s="183">
        <f>'T8'!E27</f>
        <v>853.82903312999997</v>
      </c>
      <c r="F27" s="153">
        <f>'T8'!F27</f>
        <v>825.19989043299995</v>
      </c>
      <c r="G27" s="153">
        <f>'T8'!G27</f>
        <v>959.76964915100007</v>
      </c>
      <c r="H27" s="153">
        <f>'T8'!H27</f>
        <v>1050.1316018949999</v>
      </c>
      <c r="I27" s="153">
        <f>'T8'!I27</f>
        <v>1067.6938996460001</v>
      </c>
      <c r="J27" s="153">
        <f>'T8'!J27</f>
        <v>1214.1065412299997</v>
      </c>
      <c r="K27" s="184">
        <f>'T8'!K27</f>
        <v>1014.6493961580001</v>
      </c>
      <c r="L27" s="153"/>
      <c r="M27" s="153"/>
      <c r="N27" s="154">
        <v>2.55080616</v>
      </c>
      <c r="O27" s="152">
        <v>21.264811559999998</v>
      </c>
      <c r="P27" s="152">
        <v>33.449385562000003</v>
      </c>
      <c r="Q27" s="152">
        <v>30.186642788</v>
      </c>
      <c r="R27" s="152">
        <v>24.189883844000001</v>
      </c>
      <c r="S27" s="152">
        <v>27.059394488000002</v>
      </c>
      <c r="T27" s="152">
        <v>125.85908528100001</v>
      </c>
      <c r="U27" s="152">
        <v>120.013915879</v>
      </c>
      <c r="V27" s="152">
        <v>34.274884664999995</v>
      </c>
      <c r="W27" s="152">
        <v>30.713678884</v>
      </c>
      <c r="X27" s="152">
        <v>138.26447195899999</v>
      </c>
      <c r="Y27" s="155">
        <v>237.372929363</v>
      </c>
      <c r="Z27" s="152">
        <v>12.267179</v>
      </c>
      <c r="AA27" s="152">
        <v>14.325757952</v>
      </c>
      <c r="AB27" s="152">
        <v>24.399276089000001</v>
      </c>
      <c r="AC27" s="152">
        <v>29.691449278</v>
      </c>
      <c r="AD27" s="152">
        <v>24.321645154000002</v>
      </c>
      <c r="AE27" s="152">
        <v>48.166375135999999</v>
      </c>
      <c r="AF27" s="152">
        <v>40.073588274000002</v>
      </c>
      <c r="AG27" s="152">
        <v>232.33689877800001</v>
      </c>
      <c r="AH27" s="152">
        <v>59.326425073999999</v>
      </c>
      <c r="AI27" s="193">
        <v>31.047685388999998</v>
      </c>
      <c r="AJ27" s="186">
        <v>143.23891124099998</v>
      </c>
      <c r="AK27" s="152">
        <v>300.57445778599998</v>
      </c>
      <c r="AL27" s="187">
        <v>14.97420178</v>
      </c>
      <c r="AM27" s="186">
        <v>18.754019554999999</v>
      </c>
      <c r="AN27" s="186">
        <v>32.330582212000003</v>
      </c>
      <c r="AO27" s="195">
        <v>43.502003745000003</v>
      </c>
      <c r="AP27" s="195">
        <v>142.23671492400001</v>
      </c>
      <c r="AQ27" s="188">
        <v>154.198026056</v>
      </c>
      <c r="AR27" s="188">
        <v>51.856609378999998</v>
      </c>
      <c r="AS27" s="188">
        <v>60.521196205000003</v>
      </c>
      <c r="AT27" s="188">
        <v>42.767213322000003</v>
      </c>
      <c r="AU27" s="188">
        <v>227.83749942200001</v>
      </c>
      <c r="AV27" s="188">
        <v>54.093249466000003</v>
      </c>
      <c r="AW27" s="189">
        <v>207.06028582900001</v>
      </c>
      <c r="AX27" s="188">
        <v>19.655435600000001</v>
      </c>
      <c r="AY27" s="188">
        <v>30.63197679</v>
      </c>
      <c r="AZ27" s="188">
        <v>42.835569681000003</v>
      </c>
      <c r="BA27" s="188">
        <v>39.690680313999998</v>
      </c>
      <c r="BB27" s="188">
        <v>175.04019215899999</v>
      </c>
      <c r="BC27" s="188">
        <v>165.74367018799998</v>
      </c>
      <c r="BD27" s="188">
        <v>88.244130923</v>
      </c>
      <c r="BE27" s="188">
        <v>60.641016518999997</v>
      </c>
      <c r="BF27" s="188">
        <v>48.280485448</v>
      </c>
      <c r="BG27" s="188">
        <v>173.50441028499998</v>
      </c>
      <c r="BH27" s="188">
        <v>140.37135285799999</v>
      </c>
      <c r="BI27" s="188">
        <v>83.054978880999997</v>
      </c>
      <c r="BJ27" s="190">
        <v>24.356009165</v>
      </c>
      <c r="BK27" s="159">
        <v>35.739336606999998</v>
      </c>
      <c r="BL27" s="159">
        <v>77.274523188000003</v>
      </c>
      <c r="BM27" s="159">
        <v>46.897900878000002</v>
      </c>
      <c r="BN27" s="159">
        <v>293.46977182899997</v>
      </c>
      <c r="BO27" s="159">
        <v>136.150928158</v>
      </c>
      <c r="BP27" s="159">
        <v>168.628950328</v>
      </c>
      <c r="BQ27" s="159">
        <v>66.005429589000002</v>
      </c>
      <c r="BR27" s="159">
        <v>57.875319624999996</v>
      </c>
      <c r="BS27" s="159">
        <v>52.513625870000006</v>
      </c>
      <c r="BT27" s="159">
        <v>99.950445850000008</v>
      </c>
      <c r="BU27" s="191">
        <v>155.244300143</v>
      </c>
      <c r="BV27" s="196">
        <v>32.093388180000005</v>
      </c>
      <c r="BW27" s="196">
        <v>40.002166928000001</v>
      </c>
      <c r="BX27" s="196">
        <v>101.72533756099999</v>
      </c>
      <c r="BY27" s="192">
        <v>55.905906510999998</v>
      </c>
      <c r="BZ27" s="192">
        <v>321.08196878400003</v>
      </c>
      <c r="CA27" s="192">
        <v>52.666803030000004</v>
      </c>
      <c r="CB27" s="192">
        <v>83.899271980000009</v>
      </c>
      <c r="CC27" s="192">
        <v>145.34146809800001</v>
      </c>
      <c r="CD27" s="192">
        <v>181.93308508600001</v>
      </c>
      <c r="CE27" s="192">
        <f>'[1]T8-EN'!CE27</f>
        <v>0</v>
      </c>
      <c r="CF27" s="192">
        <f>'[1]T8-EN'!CF27</f>
        <v>0</v>
      </c>
      <c r="CG27" s="192">
        <f>'[1]T8-EN'!CG27</f>
        <v>0</v>
      </c>
    </row>
    <row r="28" spans="1:85" ht="13.5" x14ac:dyDescent="0.25">
      <c r="A28" s="91" t="s">
        <v>92</v>
      </c>
      <c r="B28" s="183">
        <f>'T8'!B28</f>
        <v>732.0380280920001</v>
      </c>
      <c r="C28" s="153">
        <f>'T8'!C28</f>
        <v>738.33447075700008</v>
      </c>
      <c r="D28" s="183">
        <f>'T8'!D28</f>
        <v>906.65753337800004</v>
      </c>
      <c r="E28" s="183">
        <f>'T8'!E28</f>
        <v>1056.556729099</v>
      </c>
      <c r="F28" s="153">
        <f>'T8'!F28</f>
        <v>1296.8655936210002</v>
      </c>
      <c r="G28" s="153">
        <f>'T8'!G28</f>
        <v>1493.1010331760001</v>
      </c>
      <c r="H28" s="153">
        <f>'T8'!H28</f>
        <v>1851.1354476399999</v>
      </c>
      <c r="I28" s="153">
        <f>'T8'!I28</f>
        <v>2164.0987297399997</v>
      </c>
      <c r="J28" s="153">
        <f>'T8'!J28</f>
        <v>2488.2782059329998</v>
      </c>
      <c r="K28" s="184">
        <f>'T8'!K28</f>
        <v>1981.3564431049999</v>
      </c>
      <c r="L28" s="153"/>
      <c r="M28" s="153"/>
      <c r="N28" s="154">
        <v>7.7179746479999993</v>
      </c>
      <c r="O28" s="152">
        <v>141.31377333600003</v>
      </c>
      <c r="P28" s="152">
        <v>88.457179630999988</v>
      </c>
      <c r="Q28" s="152">
        <v>138.21749292000001</v>
      </c>
      <c r="R28" s="152">
        <v>94.881304298999993</v>
      </c>
      <c r="S28" s="152">
        <v>89.64571555900001</v>
      </c>
      <c r="T28" s="152">
        <v>92.154136328000007</v>
      </c>
      <c r="U28" s="152">
        <v>95.23483447800001</v>
      </c>
      <c r="V28" s="152">
        <v>76.255679822999994</v>
      </c>
      <c r="W28" s="152">
        <v>104.200495725</v>
      </c>
      <c r="X28" s="152">
        <v>95.481104807999998</v>
      </c>
      <c r="Y28" s="155">
        <v>273.30590206599999</v>
      </c>
      <c r="Z28" s="152">
        <v>58.852709079</v>
      </c>
      <c r="AA28" s="152">
        <v>73.412789501999981</v>
      </c>
      <c r="AB28" s="152">
        <v>91.640600490000011</v>
      </c>
      <c r="AC28" s="152">
        <v>97.249246587999991</v>
      </c>
      <c r="AD28" s="152">
        <v>84.330290525999999</v>
      </c>
      <c r="AE28" s="152">
        <v>132.892585035</v>
      </c>
      <c r="AF28" s="152">
        <v>129.89849633099999</v>
      </c>
      <c r="AG28" s="152">
        <v>102.624374566</v>
      </c>
      <c r="AH28" s="152">
        <v>124.16319354599999</v>
      </c>
      <c r="AI28" s="193">
        <v>98.143548414000009</v>
      </c>
      <c r="AJ28" s="186">
        <v>100.62351852</v>
      </c>
      <c r="AK28" s="186">
        <v>399.26968057899995</v>
      </c>
      <c r="AL28" s="187">
        <v>63.675669259999999</v>
      </c>
      <c r="AM28" s="186">
        <v>110.987200278</v>
      </c>
      <c r="AN28" s="186">
        <v>106.27946226300001</v>
      </c>
      <c r="AO28" s="188">
        <v>107.95522355700002</v>
      </c>
      <c r="AP28" s="188">
        <v>172.70247653400003</v>
      </c>
      <c r="AQ28" s="188">
        <v>200.66551137100001</v>
      </c>
      <c r="AR28" s="188">
        <v>177.897947593</v>
      </c>
      <c r="AS28" s="188">
        <v>156.46443782399999</v>
      </c>
      <c r="AT28" s="188">
        <v>146.76133390500001</v>
      </c>
      <c r="AU28" s="188">
        <v>125.60727012300001</v>
      </c>
      <c r="AV28" s="188">
        <v>141.604294291</v>
      </c>
      <c r="AW28" s="189">
        <v>340.534620641</v>
      </c>
      <c r="AX28" s="188">
        <v>89.295394744999996</v>
      </c>
      <c r="AY28" s="188">
        <v>114.060724689</v>
      </c>
      <c r="AZ28" s="188">
        <v>172.06086938999999</v>
      </c>
      <c r="BA28" s="188">
        <v>142.23426860499998</v>
      </c>
      <c r="BB28" s="188">
        <v>225.416065473</v>
      </c>
      <c r="BC28" s="188">
        <v>218.83431511899997</v>
      </c>
      <c r="BD28" s="188">
        <v>202.32761509200003</v>
      </c>
      <c r="BE28" s="188">
        <v>209.01805499900001</v>
      </c>
      <c r="BF28" s="188">
        <v>161.00650757899996</v>
      </c>
      <c r="BG28" s="188">
        <v>151.22219284099998</v>
      </c>
      <c r="BH28" s="188">
        <v>187.45539778499997</v>
      </c>
      <c r="BI28" s="188">
        <v>291.16732342299991</v>
      </c>
      <c r="BJ28" s="190">
        <v>108.668122221</v>
      </c>
      <c r="BK28" s="159">
        <v>147.38420029899999</v>
      </c>
      <c r="BL28" s="159">
        <v>194.20282612299999</v>
      </c>
      <c r="BM28" s="159">
        <v>179.34782395300002</v>
      </c>
      <c r="BN28" s="159">
        <v>216.16501686000001</v>
      </c>
      <c r="BO28" s="159">
        <v>258.71982692199998</v>
      </c>
      <c r="BP28" s="159">
        <v>261.84770460300001</v>
      </c>
      <c r="BQ28" s="159">
        <v>221.51169086299998</v>
      </c>
      <c r="BR28" s="159">
        <v>201.18820611999999</v>
      </c>
      <c r="BS28" s="159">
        <v>175.20133807400001</v>
      </c>
      <c r="BT28" s="159">
        <v>180.985001291</v>
      </c>
      <c r="BU28" s="191">
        <v>343.05644860399997</v>
      </c>
      <c r="BV28" s="192">
        <v>127.72109857800001</v>
      </c>
      <c r="BW28" s="192">
        <v>177.98106900999997</v>
      </c>
      <c r="BX28" s="192">
        <v>178.54965400700002</v>
      </c>
      <c r="BY28" s="192">
        <v>204.60734135599998</v>
      </c>
      <c r="BZ28" s="192">
        <v>200.96848512100001</v>
      </c>
      <c r="CA28" s="192">
        <v>290.96144976699998</v>
      </c>
      <c r="CB28" s="192">
        <v>282.03166136300007</v>
      </c>
      <c r="CC28" s="192">
        <v>284.70695264199998</v>
      </c>
      <c r="CD28" s="192">
        <v>233.828731261</v>
      </c>
      <c r="CE28" s="192">
        <f>'[1]T8-EN'!CE28</f>
        <v>0</v>
      </c>
      <c r="CF28" s="192">
        <f>'[1]T8-EN'!CF28</f>
        <v>0</v>
      </c>
      <c r="CG28" s="192">
        <f>'[1]T8-EN'!CG28</f>
        <v>0</v>
      </c>
    </row>
    <row r="29" spans="1:85" ht="13.5" x14ac:dyDescent="0.25">
      <c r="A29" s="91" t="s">
        <v>93</v>
      </c>
      <c r="B29" s="183">
        <f>'T8'!B29</f>
        <v>26.541033902999999</v>
      </c>
      <c r="C29" s="153">
        <f>'T8'!C29</f>
        <v>27.577746723999997</v>
      </c>
      <c r="D29" s="183">
        <f>'T8'!D29</f>
        <v>37.045806005999999</v>
      </c>
      <c r="E29" s="183">
        <f>'T8'!E29</f>
        <v>41.346983516999998</v>
      </c>
      <c r="F29" s="153">
        <f>'T8'!F29</f>
        <v>48.042149258999999</v>
      </c>
      <c r="G29" s="153">
        <f>'T8'!G29</f>
        <v>52.263191698999997</v>
      </c>
      <c r="H29" s="153">
        <f>'T8'!H29</f>
        <v>64.293099334000004</v>
      </c>
      <c r="I29" s="153">
        <f>'T8'!I29</f>
        <v>87.708564052</v>
      </c>
      <c r="J29" s="153">
        <f>'T8'!J29</f>
        <v>204.19843634900002</v>
      </c>
      <c r="K29" s="184">
        <f>'T8'!K29</f>
        <v>137.89424544800002</v>
      </c>
      <c r="L29" s="153"/>
      <c r="M29" s="153"/>
      <c r="N29" s="154">
        <v>9.9824199999999988E-3</v>
      </c>
      <c r="O29" s="152">
        <v>3.4553806389999999</v>
      </c>
      <c r="P29" s="152">
        <v>2.4424189590000003</v>
      </c>
      <c r="Q29" s="152">
        <v>3.8758535250000001</v>
      </c>
      <c r="R29" s="152">
        <v>2.6979629620000001</v>
      </c>
      <c r="S29" s="152">
        <v>3.798248423</v>
      </c>
      <c r="T29" s="152">
        <v>3.8849076829999998</v>
      </c>
      <c r="U29" s="152">
        <v>2.8802056429999996</v>
      </c>
      <c r="V29" s="152">
        <v>5.2554283249999996</v>
      </c>
      <c r="W29" s="152">
        <v>3.9962974490000001</v>
      </c>
      <c r="X29" s="152">
        <v>2.7591477380000002</v>
      </c>
      <c r="Y29" s="155">
        <v>12.986315492999999</v>
      </c>
      <c r="Z29" s="152">
        <v>1.3732918299999999</v>
      </c>
      <c r="AA29" s="152">
        <v>1.69372754</v>
      </c>
      <c r="AB29" s="152">
        <v>2.5453738699999997</v>
      </c>
      <c r="AC29" s="152">
        <v>2.2506631100000001</v>
      </c>
      <c r="AD29" s="152">
        <v>3.196811904</v>
      </c>
      <c r="AE29" s="152">
        <v>4.5193219789999999</v>
      </c>
      <c r="AF29" s="152">
        <v>5.6609203360000002</v>
      </c>
      <c r="AG29" s="152">
        <v>4.4981627570000002</v>
      </c>
      <c r="AH29" s="152">
        <v>5.6247956100000005</v>
      </c>
      <c r="AI29" s="193">
        <v>3.0470459000000001</v>
      </c>
      <c r="AJ29" s="186">
        <v>4.6110625299999999</v>
      </c>
      <c r="AK29" s="186">
        <v>13.242014332999998</v>
      </c>
      <c r="AL29" s="187">
        <v>1.91921002</v>
      </c>
      <c r="AM29" s="186">
        <v>2.10275364</v>
      </c>
      <c r="AN29" s="186">
        <v>2.2867414950000002</v>
      </c>
      <c r="AO29" s="188">
        <v>3.3350412839999999</v>
      </c>
      <c r="AP29" s="188">
        <v>3.5012556669999997</v>
      </c>
      <c r="AQ29" s="188">
        <v>4.8163702830000004</v>
      </c>
      <c r="AR29" s="188">
        <v>4.3963930330000007</v>
      </c>
      <c r="AS29" s="188">
        <v>6.3474543099999998</v>
      </c>
      <c r="AT29" s="188">
        <v>3.8767467889999998</v>
      </c>
      <c r="AU29" s="188">
        <v>5.227962658</v>
      </c>
      <c r="AV29" s="188">
        <v>6.5514240780000002</v>
      </c>
      <c r="AW29" s="189">
        <v>19.931746077</v>
      </c>
      <c r="AX29" s="188">
        <v>2.2751991</v>
      </c>
      <c r="AY29" s="188">
        <v>2.777029819</v>
      </c>
      <c r="AZ29" s="188">
        <v>3.1798607990000001</v>
      </c>
      <c r="BA29" s="188">
        <v>3.00401301</v>
      </c>
      <c r="BB29" s="188">
        <v>5.21370325</v>
      </c>
      <c r="BC29" s="188">
        <v>5.1021315769999998</v>
      </c>
      <c r="BD29" s="188">
        <v>7.7283666219999994</v>
      </c>
      <c r="BE29" s="188">
        <v>28.357584150999998</v>
      </c>
      <c r="BF29" s="188">
        <v>5.6057961800000005</v>
      </c>
      <c r="BG29" s="188">
        <v>8.7396441300000003</v>
      </c>
      <c r="BH29" s="188">
        <v>5.5432302980000001</v>
      </c>
      <c r="BI29" s="188">
        <v>10.182005116000001</v>
      </c>
      <c r="BJ29" s="190">
        <v>3.0298018600000001</v>
      </c>
      <c r="BK29" s="159">
        <v>11.617653169999999</v>
      </c>
      <c r="BL29" s="159">
        <v>39.647720995</v>
      </c>
      <c r="BM29" s="159">
        <v>8.7661072440000005</v>
      </c>
      <c r="BN29" s="159">
        <v>23.655138105000002</v>
      </c>
      <c r="BO29" s="159">
        <v>8.5640193199999999</v>
      </c>
      <c r="BP29" s="159">
        <v>9.0064307140000004</v>
      </c>
      <c r="BQ29" s="159">
        <v>29.701058678000003</v>
      </c>
      <c r="BR29" s="159">
        <v>17.316065717000001</v>
      </c>
      <c r="BS29" s="159">
        <v>26.560600010999998</v>
      </c>
      <c r="BT29" s="159">
        <v>16.643260680000001</v>
      </c>
      <c r="BU29" s="191">
        <v>9.6905798549999993</v>
      </c>
      <c r="BV29" s="192">
        <v>3.2345176179999999</v>
      </c>
      <c r="BW29" s="192">
        <v>4.0554282700000002</v>
      </c>
      <c r="BX29" s="192">
        <v>7.2345555409999998</v>
      </c>
      <c r="BY29" s="192">
        <v>4.707917986</v>
      </c>
      <c r="BZ29" s="192">
        <v>10.456925233</v>
      </c>
      <c r="CA29" s="192">
        <v>43.481431219000001</v>
      </c>
      <c r="CB29" s="192">
        <v>30.020873982000001</v>
      </c>
      <c r="CC29" s="192">
        <v>10.917199714000001</v>
      </c>
      <c r="CD29" s="192">
        <v>23.785395885000003</v>
      </c>
      <c r="CE29" s="192">
        <f>'[1]T8-EN'!CE29</f>
        <v>0</v>
      </c>
      <c r="CF29" s="192">
        <f>'[1]T8-EN'!CF29</f>
        <v>0</v>
      </c>
      <c r="CG29" s="192">
        <f>'[1]T8-EN'!CG29</f>
        <v>0</v>
      </c>
    </row>
    <row r="30" spans="1:85" ht="13.5" x14ac:dyDescent="0.25">
      <c r="A30" s="91" t="s">
        <v>94</v>
      </c>
      <c r="B30" s="153">
        <f>'T8'!B30</f>
        <v>19.105935759000001</v>
      </c>
      <c r="C30" s="183">
        <f>'T8'!C30</f>
        <v>21.259336860999998</v>
      </c>
      <c r="D30" s="183">
        <f>'T8'!D30</f>
        <v>24.260085141000005</v>
      </c>
      <c r="E30" s="183">
        <f>'T8'!E30</f>
        <v>27.413734587</v>
      </c>
      <c r="F30" s="153">
        <f>'T8'!F30</f>
        <v>34.321658990000003</v>
      </c>
      <c r="G30" s="153">
        <f>'T8'!G30</f>
        <v>39.400195590999999</v>
      </c>
      <c r="H30" s="153">
        <f>'T8'!H30</f>
        <v>49.581451270999999</v>
      </c>
      <c r="I30" s="153">
        <f>'T8'!I30</f>
        <v>58.969947396999999</v>
      </c>
      <c r="J30" s="153">
        <f>'T8'!J30</f>
        <v>78.631508116999996</v>
      </c>
      <c r="K30" s="184">
        <f>'T8'!K30</f>
        <v>49.636817416999996</v>
      </c>
      <c r="L30" s="153"/>
      <c r="M30" s="153"/>
      <c r="N30" s="154">
        <v>1.183792E-2</v>
      </c>
      <c r="O30" s="152">
        <v>2.3940142529999999</v>
      </c>
      <c r="P30" s="152">
        <v>1.637607423</v>
      </c>
      <c r="Q30" s="152">
        <v>1.7892219219999999</v>
      </c>
      <c r="R30" s="152">
        <v>1.9366269170000001</v>
      </c>
      <c r="S30" s="152">
        <v>1.9312296919999998</v>
      </c>
      <c r="T30" s="152">
        <v>1.8067140289999999</v>
      </c>
      <c r="U30" s="152">
        <v>3.2747704689999999</v>
      </c>
      <c r="V30" s="152">
        <v>3.8496655039999998</v>
      </c>
      <c r="W30" s="152">
        <v>2.4305383109999998</v>
      </c>
      <c r="X30" s="152">
        <v>2.3544280480000004</v>
      </c>
      <c r="Y30" s="155">
        <v>10.905004502000001</v>
      </c>
      <c r="Z30" s="152">
        <v>0.89340308000000002</v>
      </c>
      <c r="AA30" s="152">
        <v>0.98779470400000002</v>
      </c>
      <c r="AB30" s="152">
        <v>2.7481590169999999</v>
      </c>
      <c r="AC30" s="152">
        <v>1.958503163</v>
      </c>
      <c r="AD30" s="152">
        <v>1.764909611</v>
      </c>
      <c r="AE30" s="152">
        <v>2.2997255509999999</v>
      </c>
      <c r="AF30" s="152">
        <v>2.4282151359999999</v>
      </c>
      <c r="AG30" s="152">
        <v>2.6922022459999999</v>
      </c>
      <c r="AH30" s="152">
        <v>3.7156553419999998</v>
      </c>
      <c r="AI30" s="193">
        <v>1.3438210019999999</v>
      </c>
      <c r="AJ30" s="186">
        <v>2.3916681349999998</v>
      </c>
      <c r="AK30" s="186">
        <v>16.176138603999998</v>
      </c>
      <c r="AL30" s="187">
        <v>1.1406852349999999</v>
      </c>
      <c r="AM30" s="186">
        <v>1.26453518</v>
      </c>
      <c r="AN30" s="186">
        <v>1.673769227</v>
      </c>
      <c r="AO30" s="188">
        <v>2.557625303</v>
      </c>
      <c r="AP30" s="188">
        <v>2.8144192050000001</v>
      </c>
      <c r="AQ30" s="188">
        <v>3.0145641730000001</v>
      </c>
      <c r="AR30" s="188">
        <v>5.0842816540000006</v>
      </c>
      <c r="AS30" s="188">
        <v>3.1622873939999998</v>
      </c>
      <c r="AT30" s="188">
        <v>5.1099137179999996</v>
      </c>
      <c r="AU30" s="188">
        <v>4.9747414930000007</v>
      </c>
      <c r="AV30" s="188">
        <v>2.8413982139999998</v>
      </c>
      <c r="AW30" s="189">
        <v>15.943230475</v>
      </c>
      <c r="AX30" s="188">
        <v>1.3693347</v>
      </c>
      <c r="AY30" s="188">
        <v>1.8617934379999999</v>
      </c>
      <c r="AZ30" s="188">
        <v>2.4438534060000001</v>
      </c>
      <c r="BA30" s="188">
        <v>2.2263103310000001</v>
      </c>
      <c r="BB30" s="188">
        <v>3.5174498819999998</v>
      </c>
      <c r="BC30" s="188">
        <v>4.5729729420000007</v>
      </c>
      <c r="BD30" s="188">
        <v>7.8354199710000003</v>
      </c>
      <c r="BE30" s="188">
        <v>6.2935564150000003</v>
      </c>
      <c r="BF30" s="188">
        <v>4.6138011570000002</v>
      </c>
      <c r="BG30" s="188">
        <v>8.0009802089999997</v>
      </c>
      <c r="BH30" s="188">
        <v>7.1340218370000006</v>
      </c>
      <c r="BI30" s="188">
        <v>9.100453109</v>
      </c>
      <c r="BJ30" s="190">
        <v>2.7497019599999999</v>
      </c>
      <c r="BK30" s="159">
        <v>3.5646462400000001</v>
      </c>
      <c r="BL30" s="159">
        <v>4.2358237220000001</v>
      </c>
      <c r="BM30" s="159">
        <v>4.4040622219999994</v>
      </c>
      <c r="BN30" s="159">
        <v>5.9449851930000008</v>
      </c>
      <c r="BO30" s="159">
        <v>6.1097147990000007</v>
      </c>
      <c r="BP30" s="159">
        <v>8.715119949</v>
      </c>
      <c r="BQ30" s="159">
        <v>5.2725698839999993</v>
      </c>
      <c r="BR30" s="159">
        <v>10.394082481</v>
      </c>
      <c r="BS30" s="159">
        <v>3.485724501</v>
      </c>
      <c r="BT30" s="159">
        <v>5.7259796249999999</v>
      </c>
      <c r="BU30" s="191">
        <v>18.029097540999999</v>
      </c>
      <c r="BV30" s="192">
        <v>3.16174182</v>
      </c>
      <c r="BW30" s="192">
        <v>4.3115105419999997</v>
      </c>
      <c r="BX30" s="192">
        <v>4.6224101710000003</v>
      </c>
      <c r="BY30" s="192">
        <v>4.7928963540000007</v>
      </c>
      <c r="BZ30" s="192">
        <v>4.8395992210000003</v>
      </c>
      <c r="CA30" s="192">
        <v>7.6613049449999995</v>
      </c>
      <c r="CB30" s="192">
        <v>6.0385856469999997</v>
      </c>
      <c r="CC30" s="192">
        <v>7.600693777</v>
      </c>
      <c r="CD30" s="192">
        <v>6.6080749400000007</v>
      </c>
      <c r="CE30" s="192">
        <f>'[1]T8-EN'!CE30</f>
        <v>0</v>
      </c>
      <c r="CF30" s="192">
        <f>'[1]T8-EN'!CF30</f>
        <v>0</v>
      </c>
      <c r="CG30" s="192">
        <f>'[1]T8-EN'!CG30</f>
        <v>0</v>
      </c>
    </row>
    <row r="31" spans="1:85" ht="13.5" x14ac:dyDescent="0.25">
      <c r="A31" s="91" t="s">
        <v>95</v>
      </c>
      <c r="B31" s="153">
        <f>'T8'!B31</f>
        <v>237.72485223409092</v>
      </c>
      <c r="C31" s="183">
        <f>'T8'!C31</f>
        <v>278.41284100800004</v>
      </c>
      <c r="D31" s="183">
        <f>'T8'!D31</f>
        <v>345.62424153000006</v>
      </c>
      <c r="E31" s="183">
        <f>'T8'!E31</f>
        <v>399.28243182300002</v>
      </c>
      <c r="F31" s="153">
        <f>'T8'!F31</f>
        <v>541.48661194400006</v>
      </c>
      <c r="G31" s="153">
        <f>'T8'!G31</f>
        <v>599.78357179300008</v>
      </c>
      <c r="H31" s="153">
        <f>'T8'!H31</f>
        <v>686.91945121500009</v>
      </c>
      <c r="I31" s="153">
        <f>'T8'!I31</f>
        <v>779.88795729099991</v>
      </c>
      <c r="J31" s="153">
        <f>'T8'!J31</f>
        <v>897.69777738200003</v>
      </c>
      <c r="K31" s="184">
        <f>'T8'!K31</f>
        <v>743.37765842399983</v>
      </c>
      <c r="L31" s="153"/>
      <c r="M31" s="153"/>
      <c r="N31" s="154">
        <v>6.0506700000000004E-2</v>
      </c>
      <c r="O31" s="152">
        <v>51.543117973999998</v>
      </c>
      <c r="P31" s="152">
        <v>61.676563155000004</v>
      </c>
      <c r="Q31" s="152">
        <v>40.088332588999997</v>
      </c>
      <c r="R31" s="152">
        <v>40.516299438000004</v>
      </c>
      <c r="S31" s="152">
        <v>43.487426022999998</v>
      </c>
      <c r="T31" s="152">
        <v>40.542462931000003</v>
      </c>
      <c r="U31" s="152">
        <v>41.063778058999993</v>
      </c>
      <c r="V31" s="152">
        <v>51.154397123000003</v>
      </c>
      <c r="W31" s="152">
        <v>47.613098047000001</v>
      </c>
      <c r="X31" s="152">
        <v>44.178592363</v>
      </c>
      <c r="Y31" s="155">
        <v>79.562037541999999</v>
      </c>
      <c r="Z31" s="152">
        <v>34.343148601999999</v>
      </c>
      <c r="AA31" s="152">
        <v>50.680854827000005</v>
      </c>
      <c r="AB31" s="152">
        <v>58.369061516999999</v>
      </c>
      <c r="AC31" s="152">
        <v>33.290985888000002</v>
      </c>
      <c r="AD31" s="152">
        <v>47.053148327000002</v>
      </c>
      <c r="AE31" s="152">
        <v>46.808593113000001</v>
      </c>
      <c r="AF31" s="152">
        <v>48.676044492000003</v>
      </c>
      <c r="AG31" s="152">
        <v>59.507136767000006</v>
      </c>
      <c r="AH31" s="152">
        <v>72.526540045999994</v>
      </c>
      <c r="AI31" s="193">
        <v>31.109507271999998</v>
      </c>
      <c r="AJ31" s="186">
        <v>53.755347756000006</v>
      </c>
      <c r="AK31" s="186">
        <v>63.663203185999997</v>
      </c>
      <c r="AL31" s="187">
        <v>41.034386796999996</v>
      </c>
      <c r="AM31" s="186">
        <v>49.713355952000001</v>
      </c>
      <c r="AN31" s="186">
        <v>78.853938544000002</v>
      </c>
      <c r="AO31" s="188">
        <v>26.268479227</v>
      </c>
      <c r="AP31" s="188">
        <v>58.192575815999994</v>
      </c>
      <c r="AQ31" s="188">
        <v>62.063779085</v>
      </c>
      <c r="AR31" s="188">
        <v>56.912769372</v>
      </c>
      <c r="AS31" s="188">
        <v>58.871126332999999</v>
      </c>
      <c r="AT31" s="188">
        <v>60.676227521999998</v>
      </c>
      <c r="AU31" s="188">
        <v>58.954752708000001</v>
      </c>
      <c r="AV31" s="188">
        <v>61.496323390000001</v>
      </c>
      <c r="AW31" s="189">
        <v>73.881736468999989</v>
      </c>
      <c r="AX31" s="188">
        <v>51.785681949000001</v>
      </c>
      <c r="AY31" s="188">
        <v>57.835009035000006</v>
      </c>
      <c r="AZ31" s="188">
        <v>94.348507877000003</v>
      </c>
      <c r="BA31" s="188">
        <v>34.619005287999997</v>
      </c>
      <c r="BB31" s="188">
        <v>73.64466757000001</v>
      </c>
      <c r="BC31" s="188">
        <v>62.569090815000003</v>
      </c>
      <c r="BD31" s="188">
        <v>66.279483057000007</v>
      </c>
      <c r="BE31" s="188">
        <v>97.426096592000007</v>
      </c>
      <c r="BF31" s="188">
        <v>42.990805875</v>
      </c>
      <c r="BG31" s="188">
        <v>69.599227062000011</v>
      </c>
      <c r="BH31" s="188">
        <v>76.85089198899999</v>
      </c>
      <c r="BI31" s="188">
        <v>51.939490182</v>
      </c>
      <c r="BJ31" s="190">
        <v>50.899954291</v>
      </c>
      <c r="BK31" s="159">
        <v>72.953339963000005</v>
      </c>
      <c r="BL31" s="159">
        <v>114.50891833600001</v>
      </c>
      <c r="BM31" s="159">
        <v>45.006835058999997</v>
      </c>
      <c r="BN31" s="159">
        <v>76.134600325999997</v>
      </c>
      <c r="BO31" s="159">
        <v>70.251599224999993</v>
      </c>
      <c r="BP31" s="159">
        <v>84.182633163000006</v>
      </c>
      <c r="BQ31" s="159">
        <v>73.328487317000011</v>
      </c>
      <c r="BR31" s="159">
        <v>94.164453244000001</v>
      </c>
      <c r="BS31" s="159">
        <v>44.960704403000001</v>
      </c>
      <c r="BT31" s="159">
        <v>59.271288239</v>
      </c>
      <c r="BU31" s="191">
        <v>112.034963816</v>
      </c>
      <c r="BV31" s="192">
        <v>71.060311178000006</v>
      </c>
      <c r="BW31" s="192">
        <v>72.795301789000007</v>
      </c>
      <c r="BX31" s="192">
        <v>116.139975867</v>
      </c>
      <c r="BY31" s="192">
        <v>54.142374678000003</v>
      </c>
      <c r="BZ31" s="192">
        <v>83.899132268999992</v>
      </c>
      <c r="CA31" s="192">
        <v>158.10906690899998</v>
      </c>
      <c r="CB31" s="192">
        <v>8.3602444739999999</v>
      </c>
      <c r="CC31" s="192">
        <v>92.024451090999989</v>
      </c>
      <c r="CD31" s="192">
        <v>86.846800168999991</v>
      </c>
      <c r="CE31" s="192">
        <f>'[1]T8-EN'!CE31</f>
        <v>0</v>
      </c>
      <c r="CF31" s="192">
        <f>'[1]T8-EN'!CF31</f>
        <v>0</v>
      </c>
      <c r="CG31" s="192">
        <f>'[1]T8-EN'!CG31</f>
        <v>0</v>
      </c>
    </row>
    <row r="32" spans="1:85" ht="13.5" x14ac:dyDescent="0.25">
      <c r="A32" s="91" t="s">
        <v>96</v>
      </c>
      <c r="B32" s="153">
        <f>'T8'!B32</f>
        <v>21.780110563000001</v>
      </c>
      <c r="C32" s="153">
        <f>'T8'!C32</f>
        <v>19.056281485</v>
      </c>
      <c r="D32" s="153">
        <f>'T8'!D32</f>
        <v>25.972100232999999</v>
      </c>
      <c r="E32" s="183">
        <f>'T8'!E32</f>
        <v>29.446967776999998</v>
      </c>
      <c r="F32" s="153">
        <f>'T8'!F32</f>
        <v>29.586289256999997</v>
      </c>
      <c r="G32" s="153">
        <f>'T8'!G32</f>
        <v>31.292361028999998</v>
      </c>
      <c r="H32" s="153">
        <f>'T8'!H32</f>
        <v>41.940591305000005</v>
      </c>
      <c r="I32" s="153">
        <f>'T8'!I32</f>
        <v>52.15369659200001</v>
      </c>
      <c r="J32" s="153">
        <f>'T8'!J32</f>
        <v>61.085134355999998</v>
      </c>
      <c r="K32" s="184">
        <f>'T8'!K32</f>
        <v>45.762898323999998</v>
      </c>
      <c r="L32" s="153"/>
      <c r="M32" s="153"/>
      <c r="N32" s="154">
        <v>0.22627203000000001</v>
      </c>
      <c r="O32" s="152">
        <v>1.7819094769999999</v>
      </c>
      <c r="P32" s="152">
        <v>1.3927338659999999</v>
      </c>
      <c r="Q32" s="152">
        <v>1.7895924569999999</v>
      </c>
      <c r="R32" s="152">
        <v>1.35531036</v>
      </c>
      <c r="S32" s="152">
        <v>3.2980341119999999</v>
      </c>
      <c r="T32" s="152">
        <v>2.3902343639999999</v>
      </c>
      <c r="U32" s="152">
        <v>1.8515550140000001</v>
      </c>
      <c r="V32" s="152">
        <v>3.4454204079999999</v>
      </c>
      <c r="W32" s="152">
        <v>2.3592623159999997</v>
      </c>
      <c r="X32" s="152">
        <v>1.7817786499999999</v>
      </c>
      <c r="Y32" s="155">
        <v>7.9141862029999999</v>
      </c>
      <c r="Z32" s="152">
        <v>0.61994771000000004</v>
      </c>
      <c r="AA32" s="152">
        <v>0.98408888999999999</v>
      </c>
      <c r="AB32" s="152">
        <v>1.028855093</v>
      </c>
      <c r="AC32" s="152">
        <v>1.7337183760000001</v>
      </c>
      <c r="AD32" s="152">
        <v>1.637325505</v>
      </c>
      <c r="AE32" s="152">
        <v>3.3452623290000001</v>
      </c>
      <c r="AF32" s="152">
        <v>3.5569844210000001</v>
      </c>
      <c r="AG32" s="152">
        <v>2.8824988290000002</v>
      </c>
      <c r="AH32" s="152">
        <v>3.425647503</v>
      </c>
      <c r="AI32" s="193">
        <v>2.512048348</v>
      </c>
      <c r="AJ32" s="186">
        <v>3.2427082</v>
      </c>
      <c r="AK32" s="186">
        <v>6.3232758249999996</v>
      </c>
      <c r="AL32" s="187">
        <v>0.91546403799999998</v>
      </c>
      <c r="AM32" s="186">
        <v>1.3555042900000001</v>
      </c>
      <c r="AN32" s="186">
        <v>1.7434257849999999</v>
      </c>
      <c r="AO32" s="188">
        <v>2.5031335600000002</v>
      </c>
      <c r="AP32" s="188">
        <v>2.8915820490000002</v>
      </c>
      <c r="AQ32" s="188">
        <v>3.7524501830000001</v>
      </c>
      <c r="AR32" s="188">
        <v>5.5296275809999997</v>
      </c>
      <c r="AS32" s="188">
        <v>5.7875546270000005</v>
      </c>
      <c r="AT32" s="188">
        <v>3.1780714489999999</v>
      </c>
      <c r="AU32" s="188">
        <v>2.7566458379999998</v>
      </c>
      <c r="AV32" s="188">
        <v>5.3692885100000005</v>
      </c>
      <c r="AW32" s="189">
        <v>6.1578433949999996</v>
      </c>
      <c r="AX32" s="188">
        <v>1.2201670999999998</v>
      </c>
      <c r="AY32" s="188">
        <v>2.7471097700000002</v>
      </c>
      <c r="AZ32" s="188">
        <v>3.0461579860000003</v>
      </c>
      <c r="BA32" s="188">
        <v>3.1591641829999997</v>
      </c>
      <c r="BB32" s="188">
        <v>5.9453908520000001</v>
      </c>
      <c r="BC32" s="188">
        <v>4.7587908260000003</v>
      </c>
      <c r="BD32" s="188">
        <v>3.811554487</v>
      </c>
      <c r="BE32" s="188">
        <v>6.2469642459999992</v>
      </c>
      <c r="BF32" s="188">
        <v>4.8793272230000007</v>
      </c>
      <c r="BG32" s="188">
        <v>3.923205995</v>
      </c>
      <c r="BH32" s="188">
        <v>4.9851750450000001</v>
      </c>
      <c r="BI32" s="188">
        <v>7.4306888789999999</v>
      </c>
      <c r="BJ32" s="190">
        <v>1.8476012900000001</v>
      </c>
      <c r="BK32" s="159">
        <v>2.6900174999999997</v>
      </c>
      <c r="BL32" s="159">
        <v>5.2419841100000006</v>
      </c>
      <c r="BM32" s="159">
        <v>4.0227742500000003</v>
      </c>
      <c r="BN32" s="159">
        <v>4.7934183580000003</v>
      </c>
      <c r="BO32" s="159">
        <v>4.8720764299999999</v>
      </c>
      <c r="BP32" s="159">
        <v>5.8647315969999996</v>
      </c>
      <c r="BQ32" s="159">
        <v>7.0320607389999994</v>
      </c>
      <c r="BR32" s="159">
        <v>7.3516614779999996</v>
      </c>
      <c r="BS32" s="159">
        <v>3.2025465660000001</v>
      </c>
      <c r="BT32" s="159">
        <v>5.1325690990000004</v>
      </c>
      <c r="BU32" s="191">
        <v>9.0336929389999998</v>
      </c>
      <c r="BV32" s="192">
        <v>2.5278785899999998</v>
      </c>
      <c r="BW32" s="192">
        <v>3.0821637609999999</v>
      </c>
      <c r="BX32" s="192">
        <v>4.8171366150000008</v>
      </c>
      <c r="BY32" s="192">
        <v>3.8740028990000002</v>
      </c>
      <c r="BZ32" s="192">
        <v>4.5999034920000001</v>
      </c>
      <c r="CA32" s="192">
        <v>6.7213424260000005</v>
      </c>
      <c r="CB32" s="192">
        <v>5.2482729399999997</v>
      </c>
      <c r="CC32" s="192">
        <v>9.3054735920000002</v>
      </c>
      <c r="CD32" s="192">
        <v>5.5867240089999992</v>
      </c>
      <c r="CE32" s="192">
        <f>'[1]T8-EN'!CE32</f>
        <v>0</v>
      </c>
      <c r="CF32" s="192">
        <f>'[1]T8-EN'!CF32</f>
        <v>0</v>
      </c>
      <c r="CG32" s="192">
        <f>'[1]T8-EN'!CG32</f>
        <v>0</v>
      </c>
    </row>
    <row r="33" spans="1:85" ht="13.5" x14ac:dyDescent="0.25">
      <c r="A33" s="91" t="s">
        <v>97</v>
      </c>
      <c r="B33" s="153">
        <f>'T8'!B33</f>
        <v>26.293095811000001</v>
      </c>
      <c r="C33" s="153">
        <f>'T8'!C33</f>
        <v>23.307357309</v>
      </c>
      <c r="D33" s="183">
        <f>'T8'!D33</f>
        <v>26.970381281000002</v>
      </c>
      <c r="E33" s="183">
        <f>'T8'!E33</f>
        <v>28.264430882999996</v>
      </c>
      <c r="F33" s="153">
        <f>'T8'!F33</f>
        <v>29.293308070999998</v>
      </c>
      <c r="G33" s="153">
        <f>'T8'!G33</f>
        <v>31.005781810000002</v>
      </c>
      <c r="H33" s="153">
        <f>'T8'!H33</f>
        <v>36.396750973000003</v>
      </c>
      <c r="I33" s="153">
        <f>'T8'!I33</f>
        <v>39.791302166999998</v>
      </c>
      <c r="J33" s="153">
        <f>'T8'!J33</f>
        <v>44.670940100000003</v>
      </c>
      <c r="K33" s="184">
        <f>'T8'!K33</f>
        <v>31.934861047999998</v>
      </c>
      <c r="L33" s="153"/>
      <c r="M33" s="153"/>
      <c r="N33" s="154">
        <v>0</v>
      </c>
      <c r="O33" s="152">
        <v>1.4655959459999999</v>
      </c>
      <c r="P33" s="152">
        <v>1.338954389</v>
      </c>
      <c r="Q33" s="152">
        <v>1.407411051</v>
      </c>
      <c r="R33" s="152">
        <v>2.8422548139999999</v>
      </c>
      <c r="S33" s="152">
        <v>2.1731409469999998</v>
      </c>
      <c r="T33" s="152">
        <v>3.3193683909999998</v>
      </c>
      <c r="U33" s="152">
        <v>1.8310122229999999</v>
      </c>
      <c r="V33" s="152">
        <v>1.700624463</v>
      </c>
      <c r="W33" s="152">
        <v>2.0121984680000002</v>
      </c>
      <c r="X33" s="152">
        <v>2.0334109379999998</v>
      </c>
      <c r="Y33" s="155">
        <v>9.1693364409999987</v>
      </c>
      <c r="Z33" s="152">
        <v>0.55545984000000004</v>
      </c>
      <c r="AA33" s="152">
        <v>0.71190487299999994</v>
      </c>
      <c r="AB33" s="152">
        <v>1.3046602649999999</v>
      </c>
      <c r="AC33" s="152">
        <v>1.45152876</v>
      </c>
      <c r="AD33" s="152">
        <v>1.5553679999999999</v>
      </c>
      <c r="AE33" s="152">
        <v>1.4683201719999999</v>
      </c>
      <c r="AF33" s="152">
        <v>3.2137452639999999</v>
      </c>
      <c r="AG33" s="152">
        <v>2.5729067470000002</v>
      </c>
      <c r="AH33" s="152">
        <v>3.3432157699999996</v>
      </c>
      <c r="AI33" s="193">
        <v>2.7154192770000001</v>
      </c>
      <c r="AJ33" s="186">
        <v>2.0997211040000003</v>
      </c>
      <c r="AK33" s="186">
        <v>10.013531737999999</v>
      </c>
      <c r="AL33" s="187">
        <v>0.73268619999999995</v>
      </c>
      <c r="AM33" s="186">
        <v>0.89894759999999996</v>
      </c>
      <c r="AN33" s="186">
        <v>2.1936015059999998</v>
      </c>
      <c r="AO33" s="188">
        <v>1.8502398009999999</v>
      </c>
      <c r="AP33" s="188">
        <v>2.8824503370000003</v>
      </c>
      <c r="AQ33" s="188">
        <v>3.5751183900000001</v>
      </c>
      <c r="AR33" s="188">
        <v>3.4828675389999999</v>
      </c>
      <c r="AS33" s="188">
        <v>3.7026599899999999</v>
      </c>
      <c r="AT33" s="188">
        <v>4.1097602599999998</v>
      </c>
      <c r="AU33" s="188">
        <v>2.654925886</v>
      </c>
      <c r="AV33" s="188">
        <v>2.101887552</v>
      </c>
      <c r="AW33" s="189">
        <v>8.2116059120000013</v>
      </c>
      <c r="AX33" s="188">
        <v>0.9115428000000001</v>
      </c>
      <c r="AY33" s="188">
        <v>1.7859864000000001</v>
      </c>
      <c r="AZ33" s="188">
        <v>2.0347543089999998</v>
      </c>
      <c r="BA33" s="188">
        <v>2.766034952</v>
      </c>
      <c r="BB33" s="188">
        <v>3.6834489589999997</v>
      </c>
      <c r="BC33" s="188">
        <v>4.2990217580000003</v>
      </c>
      <c r="BD33" s="188">
        <v>4.4579222300000003</v>
      </c>
      <c r="BE33" s="188">
        <v>4.1408551289999993</v>
      </c>
      <c r="BF33" s="188">
        <v>2.8396520779999999</v>
      </c>
      <c r="BG33" s="188">
        <v>4.3989773349999997</v>
      </c>
      <c r="BH33" s="188">
        <v>3.75825429</v>
      </c>
      <c r="BI33" s="188">
        <v>4.7148519269999998</v>
      </c>
      <c r="BJ33" s="190">
        <v>1.17946415</v>
      </c>
      <c r="BK33" s="159">
        <v>1.6471785249999999</v>
      </c>
      <c r="BL33" s="159">
        <v>3.6325135260000003</v>
      </c>
      <c r="BM33" s="159">
        <v>3.4546613480000001</v>
      </c>
      <c r="BN33" s="159">
        <v>4.1650174180000006</v>
      </c>
      <c r="BO33" s="159">
        <v>4.6566018390000004</v>
      </c>
      <c r="BP33" s="159">
        <v>5.2828082839999997</v>
      </c>
      <c r="BQ33" s="159">
        <v>3.5301012119999999</v>
      </c>
      <c r="BR33" s="159">
        <v>4.2345748190000005</v>
      </c>
      <c r="BS33" s="159">
        <v>3.0171140780000001</v>
      </c>
      <c r="BT33" s="159">
        <v>3.0943752529999999</v>
      </c>
      <c r="BU33" s="191">
        <v>6.7765296479999995</v>
      </c>
      <c r="BV33" s="192">
        <v>1.7757948050000001</v>
      </c>
      <c r="BW33" s="192">
        <v>1.80241944</v>
      </c>
      <c r="BX33" s="192">
        <v>4.3392164849999997</v>
      </c>
      <c r="BY33" s="192">
        <v>3.4730501250000003</v>
      </c>
      <c r="BZ33" s="192">
        <v>3.7043811959999999</v>
      </c>
      <c r="CA33" s="192">
        <v>5.0051813269999998</v>
      </c>
      <c r="CB33" s="192">
        <v>3.3464445230000002</v>
      </c>
      <c r="CC33" s="192">
        <v>5.3679753689999998</v>
      </c>
      <c r="CD33" s="192">
        <v>3.1203977780000001</v>
      </c>
      <c r="CE33" s="192">
        <f>'[1]T8-EN'!CE33</f>
        <v>0</v>
      </c>
      <c r="CF33" s="192">
        <f>'[1]T8-EN'!CF33</f>
        <v>0</v>
      </c>
      <c r="CG33" s="192">
        <f>'[1]T8-EN'!CG33</f>
        <v>0</v>
      </c>
    </row>
    <row r="34" spans="1:85" s="93" customFormat="1" ht="15.75" x14ac:dyDescent="0.25">
      <c r="A34" s="91" t="s">
        <v>98</v>
      </c>
      <c r="B34" s="153">
        <f>'T8'!B34</f>
        <v>60.960945498000008</v>
      </c>
      <c r="C34" s="153">
        <f>'T8'!C34</f>
        <v>58.600043399</v>
      </c>
      <c r="D34" s="183">
        <f>'T8'!D34</f>
        <v>91.646220272999997</v>
      </c>
      <c r="E34" s="183">
        <f>'T8'!E34</f>
        <v>101.21317086699999</v>
      </c>
      <c r="F34" s="153">
        <f>'T8'!F34</f>
        <v>93.460044885999991</v>
      </c>
      <c r="G34" s="153">
        <f>'T8'!G34</f>
        <v>116.100926442</v>
      </c>
      <c r="H34" s="153">
        <f>'T8'!H34</f>
        <v>167.00622181300002</v>
      </c>
      <c r="I34" s="153">
        <f>'T8'!I34</f>
        <v>156.352742576</v>
      </c>
      <c r="J34" s="153">
        <f>'T8'!J34</f>
        <v>228.32956139200002</v>
      </c>
      <c r="K34" s="184">
        <f>'T8'!K34</f>
        <v>140.40737068599998</v>
      </c>
      <c r="L34" s="153"/>
      <c r="M34" s="153"/>
      <c r="N34" s="154">
        <v>1.6149E-2</v>
      </c>
      <c r="O34" s="152">
        <v>4.0610391229999996</v>
      </c>
      <c r="P34" s="152">
        <v>3.9520671480000003</v>
      </c>
      <c r="Q34" s="152">
        <v>4.168569797</v>
      </c>
      <c r="R34" s="152">
        <v>4.8613293540000004</v>
      </c>
      <c r="S34" s="152">
        <v>3.9304279499999999</v>
      </c>
      <c r="T34" s="152">
        <v>5.9605389109999996</v>
      </c>
      <c r="U34" s="152">
        <v>5.3819235440000002</v>
      </c>
      <c r="V34" s="152">
        <v>9.2643513359999989</v>
      </c>
      <c r="W34" s="152">
        <v>8.335545003</v>
      </c>
      <c r="X34" s="152">
        <v>9.3754035860000009</v>
      </c>
      <c r="Y34" s="155">
        <v>34.152700134</v>
      </c>
      <c r="Z34" s="152">
        <v>1.98602441</v>
      </c>
      <c r="AA34" s="152">
        <v>2.9057540570000002</v>
      </c>
      <c r="AB34" s="152">
        <v>4.2008113849999997</v>
      </c>
      <c r="AC34" s="152">
        <v>2.5344429119999998</v>
      </c>
      <c r="AD34" s="152">
        <v>4.0541192549999998</v>
      </c>
      <c r="AE34" s="152">
        <v>6.7974048700000003</v>
      </c>
      <c r="AF34" s="152">
        <v>6.805535141</v>
      </c>
      <c r="AG34" s="152">
        <v>7.3448593279999992</v>
      </c>
      <c r="AH34" s="152">
        <v>6.5936206350000006</v>
      </c>
      <c r="AI34" s="193">
        <v>7.4287658579999993</v>
      </c>
      <c r="AJ34" s="152">
        <v>18.718490152999998</v>
      </c>
      <c r="AK34" s="152">
        <v>46.731098438000004</v>
      </c>
      <c r="AL34" s="154">
        <v>3.1086452060000003</v>
      </c>
      <c r="AM34" s="152">
        <v>3.9482461280000001</v>
      </c>
      <c r="AN34" s="152">
        <v>3.9945967360000001</v>
      </c>
      <c r="AO34" s="195">
        <v>5.5526633359999993</v>
      </c>
      <c r="AP34" s="195">
        <v>4.9336297130000002</v>
      </c>
      <c r="AQ34" s="188">
        <v>6.3368144529999997</v>
      </c>
      <c r="AR34" s="188">
        <v>9.4186030330000001</v>
      </c>
      <c r="AS34" s="188">
        <v>7.7018687730000002</v>
      </c>
      <c r="AT34" s="188">
        <v>15.110505187999999</v>
      </c>
      <c r="AU34" s="188">
        <v>13.693140174</v>
      </c>
      <c r="AV34" s="188">
        <v>15.534872862</v>
      </c>
      <c r="AW34" s="189">
        <v>77.672636211000011</v>
      </c>
      <c r="AX34" s="188">
        <v>3.8332435</v>
      </c>
      <c r="AY34" s="188">
        <v>5.2265339629999996</v>
      </c>
      <c r="AZ34" s="188">
        <v>5.5774383969999999</v>
      </c>
      <c r="BA34" s="188">
        <v>6.2616507110000006</v>
      </c>
      <c r="BB34" s="188">
        <v>7.8262073079999999</v>
      </c>
      <c r="BC34" s="188">
        <v>8.0615612149999993</v>
      </c>
      <c r="BD34" s="188">
        <v>15.590992205000001</v>
      </c>
      <c r="BE34" s="188">
        <v>17.860110381999998</v>
      </c>
      <c r="BF34" s="188">
        <v>13.477388189999999</v>
      </c>
      <c r="BG34" s="188">
        <v>27.129909766000001</v>
      </c>
      <c r="BH34" s="188">
        <v>9.6438203829999996</v>
      </c>
      <c r="BI34" s="188">
        <v>35.863886555999997</v>
      </c>
      <c r="BJ34" s="190">
        <v>5.1461623559999996</v>
      </c>
      <c r="BK34" s="159">
        <v>6.1153696210000001</v>
      </c>
      <c r="BL34" s="159">
        <v>7.9215273550000003</v>
      </c>
      <c r="BM34" s="159">
        <v>7.5211386280000001</v>
      </c>
      <c r="BN34" s="159">
        <v>16.371726298999999</v>
      </c>
      <c r="BO34" s="159">
        <v>17.676708398999999</v>
      </c>
      <c r="BP34" s="159">
        <v>16.014087633999999</v>
      </c>
      <c r="BQ34" s="159">
        <v>14.139987468999999</v>
      </c>
      <c r="BR34" s="159">
        <v>13.970761246</v>
      </c>
      <c r="BS34" s="159">
        <v>14.604860691000001</v>
      </c>
      <c r="BT34" s="159">
        <v>19.367135904999998</v>
      </c>
      <c r="BU34" s="191">
        <v>89.480095789000003</v>
      </c>
      <c r="BV34" s="196">
        <v>5.6621342339999998</v>
      </c>
      <c r="BW34" s="196">
        <v>9.0955762379999996</v>
      </c>
      <c r="BX34" s="196">
        <v>8.3672290199999999</v>
      </c>
      <c r="BY34" s="192">
        <v>16.819235466999999</v>
      </c>
      <c r="BZ34" s="192">
        <v>10.468056359</v>
      </c>
      <c r="CA34" s="192">
        <v>17.006705935000003</v>
      </c>
      <c r="CB34" s="192">
        <v>29.766751231999997</v>
      </c>
      <c r="CC34" s="192">
        <v>23.764150656000002</v>
      </c>
      <c r="CD34" s="192">
        <v>19.457531545000002</v>
      </c>
      <c r="CE34" s="192">
        <f>'[1]T8-EN'!CE34</f>
        <v>0</v>
      </c>
      <c r="CF34" s="192">
        <f>'[1]T8-EN'!CF34</f>
        <v>0</v>
      </c>
      <c r="CG34" s="192">
        <f>'[1]T8-EN'!CG34</f>
        <v>0</v>
      </c>
    </row>
    <row r="35" spans="1:85" s="90" customFormat="1" ht="13.5" x14ac:dyDescent="0.25">
      <c r="A35" s="89" t="s">
        <v>99</v>
      </c>
      <c r="B35" s="163">
        <f>'T8'!B35</f>
        <v>379.95981150400002</v>
      </c>
      <c r="C35" s="163">
        <f>'T8'!C35</f>
        <v>336.51630116499996</v>
      </c>
      <c r="D35" s="163">
        <f>'T8'!D35</f>
        <v>461.79729472299994</v>
      </c>
      <c r="E35" s="163">
        <f>'T8'!E35</f>
        <v>533.77894755499995</v>
      </c>
      <c r="F35" s="136">
        <f>'T8'!F35</f>
        <v>1058.198718287</v>
      </c>
      <c r="G35" s="136">
        <f>'T8'!G35</f>
        <v>1006.5050735140001</v>
      </c>
      <c r="H35" s="136">
        <f>'T8'!H35</f>
        <v>1140.8842468820001</v>
      </c>
      <c r="I35" s="136">
        <f>'T8'!I35</f>
        <v>1030.7037737100002</v>
      </c>
      <c r="J35" s="136">
        <f>'T8'!J35</f>
        <v>1211.3856869659999</v>
      </c>
      <c r="K35" s="175">
        <f>'T8'!K35</f>
        <v>675.80598576300008</v>
      </c>
      <c r="L35" s="136"/>
      <c r="M35" s="136"/>
      <c r="N35" s="164">
        <v>1.8285695049999999</v>
      </c>
      <c r="O35" s="163">
        <v>38.932643213000006</v>
      </c>
      <c r="P35" s="163">
        <v>40.196642574000002</v>
      </c>
      <c r="Q35" s="163">
        <v>44.329984401000004</v>
      </c>
      <c r="R35" s="163">
        <v>31.037861604000007</v>
      </c>
      <c r="S35" s="163">
        <v>41.242881236000002</v>
      </c>
      <c r="T35" s="163">
        <v>65.549127765000009</v>
      </c>
      <c r="U35" s="163">
        <v>55.155313454000002</v>
      </c>
      <c r="V35" s="163">
        <v>84.922830735999995</v>
      </c>
      <c r="W35" s="163">
        <v>71.978895181000013</v>
      </c>
      <c r="X35" s="163">
        <v>265.89688983600001</v>
      </c>
      <c r="Y35" s="165">
        <v>317.12707878199996</v>
      </c>
      <c r="Z35" s="163">
        <v>26.876581273999999</v>
      </c>
      <c r="AA35" s="163">
        <v>46.975197528000002</v>
      </c>
      <c r="AB35" s="163">
        <v>39.122781337999996</v>
      </c>
      <c r="AC35" s="163">
        <v>28.453029884999999</v>
      </c>
      <c r="AD35" s="163">
        <v>45.315975215999998</v>
      </c>
      <c r="AE35" s="163">
        <v>43.257774882000007</v>
      </c>
      <c r="AF35" s="163">
        <v>75.078120572000003</v>
      </c>
      <c r="AG35" s="163">
        <v>130.36786008499999</v>
      </c>
      <c r="AH35" s="163">
        <v>78.575858870999994</v>
      </c>
      <c r="AI35" s="163">
        <v>40.007823702000003</v>
      </c>
      <c r="AJ35" s="163">
        <v>82.786821486999983</v>
      </c>
      <c r="AK35" s="163">
        <v>369.68724867400005</v>
      </c>
      <c r="AL35" s="160">
        <v>32.012107895</v>
      </c>
      <c r="AM35" s="161">
        <v>44.587632430999996</v>
      </c>
      <c r="AN35" s="161">
        <v>34.584878655000004</v>
      </c>
      <c r="AO35" s="161">
        <v>37.14228559</v>
      </c>
      <c r="AP35" s="161">
        <v>43.743618587</v>
      </c>
      <c r="AQ35" s="161">
        <v>57.853549748999995</v>
      </c>
      <c r="AR35" s="161">
        <v>62.191565873000002</v>
      </c>
      <c r="AS35" s="161">
        <v>87.834461852000004</v>
      </c>
      <c r="AT35" s="161">
        <v>115.20934882900001</v>
      </c>
      <c r="AU35" s="161">
        <v>93.841260191999993</v>
      </c>
      <c r="AV35" s="161">
        <v>114.480781768</v>
      </c>
      <c r="AW35" s="162">
        <v>417.40275546099997</v>
      </c>
      <c r="AX35" s="161">
        <v>17.942555349999996</v>
      </c>
      <c r="AY35" s="161">
        <v>32.123969931000005</v>
      </c>
      <c r="AZ35" s="161">
        <v>48.095958318999998</v>
      </c>
      <c r="BA35" s="161">
        <v>68.398780549999998</v>
      </c>
      <c r="BB35" s="161">
        <v>55.071531831000001</v>
      </c>
      <c r="BC35" s="161">
        <v>64.788470211999993</v>
      </c>
      <c r="BD35" s="161">
        <v>75.486248967999998</v>
      </c>
      <c r="BE35" s="161">
        <v>108.85976024</v>
      </c>
      <c r="BF35" s="161">
        <v>140.61979448700001</v>
      </c>
      <c r="BG35" s="161">
        <v>140.562631407</v>
      </c>
      <c r="BH35" s="161">
        <v>107.08814724800001</v>
      </c>
      <c r="BI35" s="161">
        <v>171.66592516699998</v>
      </c>
      <c r="BJ35" s="160">
        <v>24.587563149999998</v>
      </c>
      <c r="BK35" s="161">
        <v>53.411697328999999</v>
      </c>
      <c r="BL35" s="161">
        <v>47.901848698000002</v>
      </c>
      <c r="BM35" s="161">
        <v>60.633883118</v>
      </c>
      <c r="BN35" s="161">
        <v>70.554695506999991</v>
      </c>
      <c r="BO35" s="161">
        <v>69.884546849999992</v>
      </c>
      <c r="BP35" s="161">
        <v>88.427017756999987</v>
      </c>
      <c r="BQ35" s="161">
        <v>117.61859667900001</v>
      </c>
      <c r="BR35" s="146">
        <v>120.05776581600001</v>
      </c>
      <c r="BS35" s="146">
        <v>128.982901328</v>
      </c>
      <c r="BT35" s="146">
        <v>121.93024924999999</v>
      </c>
      <c r="BU35" s="198">
        <v>307.39492148399995</v>
      </c>
      <c r="BV35" s="179">
        <v>31.164411100000002</v>
      </c>
      <c r="BW35" s="179">
        <v>38.520051332000001</v>
      </c>
      <c r="BX35" s="179">
        <v>66.403312379999988</v>
      </c>
      <c r="BY35" s="179">
        <v>69.405228159999993</v>
      </c>
      <c r="BZ35" s="179">
        <v>92.036335364999985</v>
      </c>
      <c r="CA35" s="179">
        <v>84.81782396700001</v>
      </c>
      <c r="CB35" s="192">
        <v>99.194182596000019</v>
      </c>
      <c r="CC35" s="192">
        <v>104.73369795600001</v>
      </c>
      <c r="CD35" s="192">
        <v>89.530942907000011</v>
      </c>
      <c r="CE35" s="192">
        <f>'[1]T8-EN'!CE35</f>
        <v>0</v>
      </c>
      <c r="CF35" s="192">
        <f>'[1]T8-EN'!CF35</f>
        <v>0</v>
      </c>
      <c r="CG35" s="192">
        <f>'[1]T8-EN'!CG35</f>
        <v>0</v>
      </c>
    </row>
    <row r="36" spans="1:85" ht="13.5" x14ac:dyDescent="0.25">
      <c r="A36" s="91" t="s">
        <v>100</v>
      </c>
      <c r="B36" s="153">
        <f>'T8'!B36</f>
        <v>12.510497694000001</v>
      </c>
      <c r="C36" s="153">
        <f>'T8'!C36</f>
        <v>12.501490992999999</v>
      </c>
      <c r="D36" s="183">
        <f>'T8'!D36</f>
        <v>14.637283118000003</v>
      </c>
      <c r="E36" s="183">
        <f>'T8'!E36</f>
        <v>26.232611601000002</v>
      </c>
      <c r="F36" s="153">
        <f>'T8'!F36</f>
        <v>38.510216675000002</v>
      </c>
      <c r="G36" s="153">
        <f>'T8'!G36</f>
        <v>70.353883908</v>
      </c>
      <c r="H36" s="153">
        <f>'T8'!H36</f>
        <v>53.356390035000004</v>
      </c>
      <c r="I36" s="153">
        <f>'T8'!I36</f>
        <v>40.978751789</v>
      </c>
      <c r="J36" s="153">
        <f>'T8'!J36</f>
        <v>44.767997649000009</v>
      </c>
      <c r="K36" s="184">
        <f>'T8'!K36</f>
        <v>20.801808415</v>
      </c>
      <c r="L36" s="153"/>
      <c r="M36" s="153"/>
      <c r="N36" s="154">
        <v>0</v>
      </c>
      <c r="O36" s="152">
        <v>0.89094646</v>
      </c>
      <c r="P36" s="152">
        <v>0.50238795999999997</v>
      </c>
      <c r="Q36" s="152">
        <v>3.5438146800000001</v>
      </c>
      <c r="R36" s="152">
        <v>1.072819755</v>
      </c>
      <c r="S36" s="152">
        <v>0.90725556500000004</v>
      </c>
      <c r="T36" s="152">
        <v>4.9053843500000003</v>
      </c>
      <c r="U36" s="152">
        <v>1.5623058900000002</v>
      </c>
      <c r="V36" s="152">
        <v>0.60089904000000005</v>
      </c>
      <c r="W36" s="152">
        <v>1.0081603260000001</v>
      </c>
      <c r="X36" s="152">
        <v>4.999255067</v>
      </c>
      <c r="Y36" s="155">
        <v>18.516987582000002</v>
      </c>
      <c r="Z36" s="152">
        <v>0.44963506000000003</v>
      </c>
      <c r="AA36" s="152">
        <v>0.45891747999999999</v>
      </c>
      <c r="AB36" s="152">
        <v>1.0764176600000002</v>
      </c>
      <c r="AC36" s="152">
        <v>0.18059046699999998</v>
      </c>
      <c r="AD36" s="152">
        <v>0.56135288000000005</v>
      </c>
      <c r="AE36" s="152">
        <v>0.95814850699999998</v>
      </c>
      <c r="AF36" s="152">
        <v>3.3153229560000002</v>
      </c>
      <c r="AG36" s="152">
        <v>2.9247921110000004</v>
      </c>
      <c r="AH36" s="152">
        <v>17.174967406</v>
      </c>
      <c r="AI36" s="193">
        <v>1.445242744</v>
      </c>
      <c r="AJ36" s="186">
        <v>3.7414799360000002</v>
      </c>
      <c r="AK36" s="186">
        <v>38.067016701</v>
      </c>
      <c r="AL36" s="187">
        <v>0.58278240000000003</v>
      </c>
      <c r="AM36" s="186">
        <v>0.58897330000000003</v>
      </c>
      <c r="AN36" s="186">
        <v>0.58936890000000008</v>
      </c>
      <c r="AO36" s="188">
        <v>0.80585641999999991</v>
      </c>
      <c r="AP36" s="188">
        <v>0.79901455499999996</v>
      </c>
      <c r="AQ36" s="188">
        <v>0.85564925800000002</v>
      </c>
      <c r="AR36" s="188">
        <v>0.87394543099999999</v>
      </c>
      <c r="AS36" s="188">
        <v>9.1634010730000011</v>
      </c>
      <c r="AT36" s="188">
        <v>1.1993626670000002</v>
      </c>
      <c r="AU36" s="188">
        <v>7.5469190580000003</v>
      </c>
      <c r="AV36" s="188">
        <v>1.8059336399999999</v>
      </c>
      <c r="AW36" s="189">
        <v>28.545183333000001</v>
      </c>
      <c r="AX36" s="188">
        <v>0.7504885</v>
      </c>
      <c r="AY36" s="188">
        <v>0.84206465000000008</v>
      </c>
      <c r="AZ36" s="188">
        <v>0.84444155499999995</v>
      </c>
      <c r="BA36" s="188">
        <v>0.93076945499999997</v>
      </c>
      <c r="BB36" s="188">
        <v>2.33461673</v>
      </c>
      <c r="BC36" s="188">
        <v>0.95729669000000006</v>
      </c>
      <c r="BD36" s="188">
        <v>7.9983699159999997</v>
      </c>
      <c r="BE36" s="188">
        <v>3.4892247309999997</v>
      </c>
      <c r="BF36" s="188">
        <v>1.538718477</v>
      </c>
      <c r="BG36" s="188">
        <v>11.284458124999999</v>
      </c>
      <c r="BH36" s="188">
        <v>7.6422530699999998</v>
      </c>
      <c r="BI36" s="188">
        <v>2.3660498899999998</v>
      </c>
      <c r="BJ36" s="190">
        <v>0.96367277000000007</v>
      </c>
      <c r="BK36" s="159">
        <v>0.96717022899999994</v>
      </c>
      <c r="BL36" s="159">
        <v>0.92318416999999997</v>
      </c>
      <c r="BM36" s="159">
        <v>1.01497247</v>
      </c>
      <c r="BN36" s="159">
        <v>1.0185671700000001</v>
      </c>
      <c r="BO36" s="159">
        <v>2.3919598850000003</v>
      </c>
      <c r="BP36" s="159">
        <v>2.7004568899999999</v>
      </c>
      <c r="BQ36" s="159">
        <v>2.8737023370000001</v>
      </c>
      <c r="BR36" s="159">
        <v>10.267631735</v>
      </c>
      <c r="BS36" s="159">
        <v>1.6156212559999998</v>
      </c>
      <c r="BT36" s="159">
        <v>9.8797275500000001</v>
      </c>
      <c r="BU36" s="191">
        <v>10.151331187</v>
      </c>
      <c r="BV36" s="192">
        <v>1.1442470200000001</v>
      </c>
      <c r="BW36" s="192">
        <v>1.1965852800000001</v>
      </c>
      <c r="BX36" s="192">
        <v>1.20572484</v>
      </c>
      <c r="BY36" s="192">
        <v>1.59214988</v>
      </c>
      <c r="BZ36" s="192">
        <v>2.6697997550000001</v>
      </c>
      <c r="CA36" s="192">
        <v>1.203153076</v>
      </c>
      <c r="CB36" s="192">
        <v>2.9974493090000003</v>
      </c>
      <c r="CC36" s="192">
        <v>6.3713787380000007</v>
      </c>
      <c r="CD36" s="192">
        <v>2.4213205170000003</v>
      </c>
      <c r="CE36" s="192">
        <f>'[1]T8-EN'!CE36</f>
        <v>0</v>
      </c>
      <c r="CF36" s="192">
        <f>'[1]T8-EN'!CF36</f>
        <v>0</v>
      </c>
      <c r="CG36" s="192">
        <f>'[1]T8-EN'!CG36</f>
        <v>0</v>
      </c>
    </row>
    <row r="37" spans="1:85" ht="13.5" x14ac:dyDescent="0.25">
      <c r="A37" s="91" t="s">
        <v>101</v>
      </c>
      <c r="B37" s="186">
        <f>'T8'!B37</f>
        <v>16.716321951999998</v>
      </c>
      <c r="C37" s="186">
        <f>'T8'!C37</f>
        <v>0</v>
      </c>
      <c r="D37" s="186">
        <f>'T8'!D37</f>
        <v>32.794882125000001</v>
      </c>
      <c r="E37" s="186">
        <f>'T8'!E37</f>
        <v>20.877876843999999</v>
      </c>
      <c r="F37" s="153">
        <f>'T8'!F37</f>
        <v>202.95981079900002</v>
      </c>
      <c r="G37" s="153">
        <f>'T8'!G37</f>
        <v>21.136835802</v>
      </c>
      <c r="H37" s="153">
        <f>'T8'!H37</f>
        <v>28.450058392000003</v>
      </c>
      <c r="I37" s="153">
        <f>'T8'!I37</f>
        <v>27.977193813000003</v>
      </c>
      <c r="J37" s="153">
        <f>'T8'!J37</f>
        <v>34.925195963999997</v>
      </c>
      <c r="K37" s="184">
        <f>'T8'!K37</f>
        <v>24.075520094000002</v>
      </c>
      <c r="L37" s="153"/>
      <c r="M37" s="153"/>
      <c r="N37" s="154">
        <v>0</v>
      </c>
      <c r="O37" s="152">
        <v>0.65557306000000004</v>
      </c>
      <c r="P37" s="152">
        <v>0.601562123</v>
      </c>
      <c r="Q37" s="152">
        <v>0.51436113000000006</v>
      </c>
      <c r="R37" s="152">
        <v>0.50199741600000003</v>
      </c>
      <c r="S37" s="152">
        <v>0.53687881999999998</v>
      </c>
      <c r="T37" s="152">
        <v>0.68383046700000005</v>
      </c>
      <c r="U37" s="152">
        <v>0.96677628400000004</v>
      </c>
      <c r="V37" s="152">
        <v>0.85029324999999989</v>
      </c>
      <c r="W37" s="152">
        <v>0.66020774300000007</v>
      </c>
      <c r="X37" s="152">
        <v>193.40002353</v>
      </c>
      <c r="Y37" s="155">
        <v>3.5883069759999997</v>
      </c>
      <c r="Z37" s="152">
        <v>0.42990708</v>
      </c>
      <c r="AA37" s="152">
        <v>0.50938267000000004</v>
      </c>
      <c r="AB37" s="152">
        <v>0.65428126799999997</v>
      </c>
      <c r="AC37" s="152">
        <v>1.0654996719999998</v>
      </c>
      <c r="AD37" s="152">
        <v>0.67771448899999998</v>
      </c>
      <c r="AE37" s="152">
        <v>1.1476971020000002</v>
      </c>
      <c r="AF37" s="152">
        <v>1.205249214</v>
      </c>
      <c r="AG37" s="152">
        <v>2.5965753410000003</v>
      </c>
      <c r="AH37" s="152">
        <v>2.380782639</v>
      </c>
      <c r="AI37" s="193">
        <v>0.87094278699999994</v>
      </c>
      <c r="AJ37" s="186">
        <v>1.5950350530000001</v>
      </c>
      <c r="AK37" s="186">
        <v>8.0037684870000003</v>
      </c>
      <c r="AL37" s="187">
        <v>0.60763940000000005</v>
      </c>
      <c r="AM37" s="186">
        <v>0.69927539999999999</v>
      </c>
      <c r="AN37" s="186">
        <v>0.93159076200000002</v>
      </c>
      <c r="AO37" s="188">
        <v>1.2898630259999999</v>
      </c>
      <c r="AP37" s="188">
        <v>1.4406491909999999</v>
      </c>
      <c r="AQ37" s="188">
        <v>1.651665159</v>
      </c>
      <c r="AR37" s="188">
        <v>1.772548749</v>
      </c>
      <c r="AS37" s="188">
        <v>2.04574904</v>
      </c>
      <c r="AT37" s="188">
        <v>1.6893709050000001</v>
      </c>
      <c r="AU37" s="188">
        <v>1.9675650599999999</v>
      </c>
      <c r="AV37" s="188">
        <v>1.982685848</v>
      </c>
      <c r="AW37" s="189">
        <v>12.371455851999999</v>
      </c>
      <c r="AX37" s="188">
        <v>0.81118170000000001</v>
      </c>
      <c r="AY37" s="188">
        <v>1.1542347910000001</v>
      </c>
      <c r="AZ37" s="188">
        <v>1.51238502</v>
      </c>
      <c r="BA37" s="188">
        <v>1.5256311040000001</v>
      </c>
      <c r="BB37" s="188">
        <v>2.2757720880000001</v>
      </c>
      <c r="BC37" s="188">
        <v>2.2484984140000002</v>
      </c>
      <c r="BD37" s="188">
        <v>2.4365171890000004</v>
      </c>
      <c r="BE37" s="188">
        <v>2.2332060469999999</v>
      </c>
      <c r="BF37" s="188">
        <v>2.6948706699999998</v>
      </c>
      <c r="BG37" s="188">
        <v>3.8272685230000003</v>
      </c>
      <c r="BH37" s="188">
        <v>3.3682199660000003</v>
      </c>
      <c r="BI37" s="188">
        <v>3.889408301</v>
      </c>
      <c r="BJ37" s="190">
        <v>0.99951643999999995</v>
      </c>
      <c r="BK37" s="159">
        <v>1.4254719500000002</v>
      </c>
      <c r="BL37" s="159">
        <v>2.0108807209999999</v>
      </c>
      <c r="BM37" s="159">
        <v>1.874969637</v>
      </c>
      <c r="BN37" s="159">
        <v>2.7188317849999999</v>
      </c>
      <c r="BO37" s="159">
        <v>2.2651016589999999</v>
      </c>
      <c r="BP37" s="159">
        <v>2.7486898320000002</v>
      </c>
      <c r="BQ37" s="159">
        <v>3.0515176310000003</v>
      </c>
      <c r="BR37" s="159">
        <v>4.2077272749999999</v>
      </c>
      <c r="BS37" s="159">
        <v>2.51717871</v>
      </c>
      <c r="BT37" s="159">
        <v>3.9452635679999997</v>
      </c>
      <c r="BU37" s="191">
        <v>7.1600467559999998</v>
      </c>
      <c r="BV37" s="192">
        <v>1.3240742489999999</v>
      </c>
      <c r="BW37" s="192">
        <v>1.5507603460000001</v>
      </c>
      <c r="BX37" s="192">
        <v>2.4789489330000003</v>
      </c>
      <c r="BY37" s="192">
        <v>2.5310564949999996</v>
      </c>
      <c r="BZ37" s="192">
        <v>1.8614287999999999</v>
      </c>
      <c r="CA37" s="192">
        <v>3.0722577449999999</v>
      </c>
      <c r="CB37" s="192">
        <v>3.1086398530000001</v>
      </c>
      <c r="CC37" s="192">
        <v>4.5428797189999992</v>
      </c>
      <c r="CD37" s="192">
        <v>3.6054739540000003</v>
      </c>
      <c r="CE37" s="192">
        <f>'[1]T8-EN'!CE37</f>
        <v>0</v>
      </c>
      <c r="CF37" s="192">
        <f>'[1]T8-EN'!CF37</f>
        <v>0</v>
      </c>
      <c r="CG37" s="192">
        <f>'[1]T8-EN'!CG37</f>
        <v>0</v>
      </c>
    </row>
    <row r="38" spans="1:85" ht="13.5" x14ac:dyDescent="0.25">
      <c r="A38" s="91" t="s">
        <v>102</v>
      </c>
      <c r="B38" s="153">
        <f>'T8'!B38</f>
        <v>50.568393172999997</v>
      </c>
      <c r="C38" s="153">
        <f>'T8'!C38</f>
        <v>42.735990838999996</v>
      </c>
      <c r="D38" s="183">
        <f>'T8'!D38</f>
        <v>65.740190643999981</v>
      </c>
      <c r="E38" s="183">
        <f>'T8'!E38</f>
        <v>92.771355677999992</v>
      </c>
      <c r="F38" s="153">
        <f>'T8'!F38</f>
        <v>108.80635426999999</v>
      </c>
      <c r="G38" s="153">
        <f>'T8'!G38</f>
        <v>116.914316012</v>
      </c>
      <c r="H38" s="153">
        <f>'T8'!H38</f>
        <v>121.05165993700001</v>
      </c>
      <c r="I38" s="153">
        <f>'T8'!I38</f>
        <v>92.375125681</v>
      </c>
      <c r="J38" s="153">
        <f>'T8'!J38</f>
        <v>91.997111679</v>
      </c>
      <c r="K38" s="184">
        <f>'T8'!K38</f>
        <v>70.350217869000005</v>
      </c>
      <c r="L38" s="153"/>
      <c r="M38" s="153"/>
      <c r="N38" s="154">
        <v>0</v>
      </c>
      <c r="O38" s="152">
        <v>2.1420995490000001</v>
      </c>
      <c r="P38" s="152">
        <v>2.8553872670000002</v>
      </c>
      <c r="Q38" s="152">
        <v>6.9240645160000005</v>
      </c>
      <c r="R38" s="152">
        <v>3.6006365659999999</v>
      </c>
      <c r="S38" s="152">
        <v>4.3783072039999995</v>
      </c>
      <c r="T38" s="152">
        <v>12.243822081000001</v>
      </c>
      <c r="U38" s="152">
        <v>4.3415349110000001</v>
      </c>
      <c r="V38" s="152">
        <v>13.466518892</v>
      </c>
      <c r="W38" s="152">
        <v>3.2217123179999998</v>
      </c>
      <c r="X38" s="152">
        <v>5.2285287460000003</v>
      </c>
      <c r="Y38" s="155">
        <v>50.403742219999998</v>
      </c>
      <c r="Z38" s="152">
        <v>1.0364272400000001</v>
      </c>
      <c r="AA38" s="152">
        <v>8.5863083380000003</v>
      </c>
      <c r="AB38" s="152">
        <v>2.9135068679999998</v>
      </c>
      <c r="AC38" s="152">
        <v>3.891340043</v>
      </c>
      <c r="AD38" s="152">
        <v>6.1637994339999995</v>
      </c>
      <c r="AE38" s="152">
        <v>5.4012619720000004</v>
      </c>
      <c r="AF38" s="152">
        <v>7.7609913729999995</v>
      </c>
      <c r="AG38" s="152">
        <v>3.6354002730000001</v>
      </c>
      <c r="AH38" s="152">
        <v>4.7167180239999995</v>
      </c>
      <c r="AI38" s="193">
        <v>3.3599686059999998</v>
      </c>
      <c r="AJ38" s="186">
        <v>4.6255518679999996</v>
      </c>
      <c r="AK38" s="186">
        <v>64.823041973000002</v>
      </c>
      <c r="AL38" s="187">
        <v>1.3192688000000001</v>
      </c>
      <c r="AM38" s="186">
        <v>3.5330313299999996</v>
      </c>
      <c r="AN38" s="186">
        <v>8.3986591690000001</v>
      </c>
      <c r="AO38" s="188">
        <v>2.9111888130000003</v>
      </c>
      <c r="AP38" s="188">
        <v>3.010143689</v>
      </c>
      <c r="AQ38" s="188">
        <v>3.9205703499999998</v>
      </c>
      <c r="AR38" s="188">
        <v>4.2048659619999995</v>
      </c>
      <c r="AS38" s="188">
        <v>6.0767946019999997</v>
      </c>
      <c r="AT38" s="188">
        <v>8.2905052850000001</v>
      </c>
      <c r="AU38" s="188">
        <v>5.9375363810000001</v>
      </c>
      <c r="AV38" s="188">
        <v>27.089913875999997</v>
      </c>
      <c r="AW38" s="189">
        <v>46.359181679999999</v>
      </c>
      <c r="AX38" s="188">
        <v>1.9578362</v>
      </c>
      <c r="AY38" s="188">
        <v>4.4231227019999997</v>
      </c>
      <c r="AZ38" s="188">
        <v>4.606599986</v>
      </c>
      <c r="BA38" s="188">
        <v>7.7957704059999999</v>
      </c>
      <c r="BB38" s="188">
        <v>4.9685315179999998</v>
      </c>
      <c r="BC38" s="188">
        <v>8.6688437129999993</v>
      </c>
      <c r="BD38" s="188">
        <v>6.5435321169999998</v>
      </c>
      <c r="BE38" s="188">
        <v>12.328441567</v>
      </c>
      <c r="BF38" s="188">
        <v>7.7721958820000001</v>
      </c>
      <c r="BG38" s="188">
        <v>17.516281009</v>
      </c>
      <c r="BH38" s="188">
        <v>4.9214484359999995</v>
      </c>
      <c r="BI38" s="188">
        <v>10.872522145000001</v>
      </c>
      <c r="BJ38" s="190">
        <v>3.8367015599999998</v>
      </c>
      <c r="BK38" s="159">
        <v>5.2205395049999996</v>
      </c>
      <c r="BL38" s="159">
        <v>5.2010906210000005</v>
      </c>
      <c r="BM38" s="159">
        <v>5.804855538</v>
      </c>
      <c r="BN38" s="159">
        <v>7.9374310429999992</v>
      </c>
      <c r="BO38" s="159">
        <v>6.0283704030000003</v>
      </c>
      <c r="BP38" s="159">
        <v>15.922964803999999</v>
      </c>
      <c r="BQ38" s="159">
        <v>5.9287480079999995</v>
      </c>
      <c r="BR38" s="159">
        <v>8.3475390249999997</v>
      </c>
      <c r="BS38" s="159">
        <v>7.4915283310000005</v>
      </c>
      <c r="BT38" s="159">
        <v>11.895297496</v>
      </c>
      <c r="BU38" s="191">
        <v>8.3820453449999999</v>
      </c>
      <c r="BV38" s="192">
        <v>5.225958275</v>
      </c>
      <c r="BW38" s="192">
        <v>3.761790875</v>
      </c>
      <c r="BX38" s="192">
        <v>5.4384164300000002</v>
      </c>
      <c r="BY38" s="192">
        <v>7.8423004899999995</v>
      </c>
      <c r="BZ38" s="192">
        <v>8.9055826109999998</v>
      </c>
      <c r="CA38" s="192">
        <v>7.9238030660000005</v>
      </c>
      <c r="CB38" s="192">
        <v>13.603501976</v>
      </c>
      <c r="CC38" s="192">
        <v>14.504856684</v>
      </c>
      <c r="CD38" s="192">
        <v>3.1440074620000003</v>
      </c>
      <c r="CE38" s="192">
        <f>'[1]T8-EN'!CE38</f>
        <v>0</v>
      </c>
      <c r="CF38" s="192">
        <f>'[1]T8-EN'!CF38</f>
        <v>0</v>
      </c>
      <c r="CG38" s="192">
        <f>'[1]T8-EN'!CG38</f>
        <v>0</v>
      </c>
    </row>
    <row r="39" spans="1:85" ht="13.5" x14ac:dyDescent="0.25">
      <c r="A39" s="91" t="s">
        <v>103</v>
      </c>
      <c r="B39" s="153">
        <f>'T8'!B39</f>
        <v>86.598799860999989</v>
      </c>
      <c r="C39" s="153">
        <f>'T8'!C39</f>
        <v>83.716154809000003</v>
      </c>
      <c r="D39" s="183">
        <f>'T8'!D39</f>
        <v>100.38912949900001</v>
      </c>
      <c r="E39" s="183">
        <f>'T8'!E39</f>
        <v>117.847895194</v>
      </c>
      <c r="F39" s="153">
        <f>'T8'!F39</f>
        <v>138.42525596500002</v>
      </c>
      <c r="G39" s="153">
        <f>'T8'!G39</f>
        <v>149.030910726</v>
      </c>
      <c r="H39" s="153">
        <f>'T8'!H39</f>
        <v>176.22336785800002</v>
      </c>
      <c r="I39" s="153">
        <f>'T8'!I39</f>
        <v>186.69884116499998</v>
      </c>
      <c r="J39" s="153">
        <f>'T8'!J39</f>
        <v>221.21231826700003</v>
      </c>
      <c r="K39" s="184">
        <f>'T8'!K39</f>
        <v>156.90460042699999</v>
      </c>
      <c r="L39" s="153"/>
      <c r="M39" s="153"/>
      <c r="N39" s="154">
        <v>0.12134977999999999</v>
      </c>
      <c r="O39" s="152">
        <v>7.8278090249999996</v>
      </c>
      <c r="P39" s="152">
        <v>5.0430841280000003</v>
      </c>
      <c r="Q39" s="152">
        <v>6.8551759529999998</v>
      </c>
      <c r="R39" s="152">
        <v>6.5836943140000006</v>
      </c>
      <c r="S39" s="152">
        <v>8.6355429920000013</v>
      </c>
      <c r="T39" s="152">
        <v>9.2676543559999995</v>
      </c>
      <c r="U39" s="152">
        <v>12.167282728</v>
      </c>
      <c r="V39" s="152">
        <v>11.314046782</v>
      </c>
      <c r="W39" s="152">
        <v>8.3646514330000006</v>
      </c>
      <c r="X39" s="152">
        <v>13.620133406999999</v>
      </c>
      <c r="Y39" s="155">
        <v>48.624831067000002</v>
      </c>
      <c r="Z39" s="152">
        <v>3.6543621899999996</v>
      </c>
      <c r="AA39" s="152">
        <v>4.0927781869999995</v>
      </c>
      <c r="AB39" s="152">
        <v>7.8985959560000003</v>
      </c>
      <c r="AC39" s="152">
        <v>3.6034245409999999</v>
      </c>
      <c r="AD39" s="152">
        <v>6.9948063669999998</v>
      </c>
      <c r="AE39" s="152">
        <v>6.083577536</v>
      </c>
      <c r="AF39" s="152">
        <v>12.987376722</v>
      </c>
      <c r="AG39" s="152">
        <v>11.620425269</v>
      </c>
      <c r="AH39" s="152">
        <v>10.157981743000001</v>
      </c>
      <c r="AI39" s="193">
        <v>8.3212566209999999</v>
      </c>
      <c r="AJ39" s="186">
        <v>14.720135704</v>
      </c>
      <c r="AK39" s="186">
        <v>58.896189890000002</v>
      </c>
      <c r="AL39" s="187">
        <v>4.8196736099999997</v>
      </c>
      <c r="AM39" s="186">
        <v>5.4666401100000002</v>
      </c>
      <c r="AN39" s="186">
        <v>6.6457312630000001</v>
      </c>
      <c r="AO39" s="188">
        <v>7.0424773690000002</v>
      </c>
      <c r="AP39" s="188">
        <v>8.3997863840000004</v>
      </c>
      <c r="AQ39" s="188">
        <v>12.347538501999999</v>
      </c>
      <c r="AR39" s="188">
        <v>13.217070734</v>
      </c>
      <c r="AS39" s="188">
        <v>15.070681186</v>
      </c>
      <c r="AT39" s="188">
        <v>13.850460921</v>
      </c>
      <c r="AU39" s="188">
        <v>14.121947742</v>
      </c>
      <c r="AV39" s="188">
        <v>12.885879442</v>
      </c>
      <c r="AW39" s="189">
        <v>62.355480595000003</v>
      </c>
      <c r="AX39" s="188">
        <v>5.4717012</v>
      </c>
      <c r="AY39" s="188">
        <v>7.6002511720000001</v>
      </c>
      <c r="AZ39" s="188">
        <v>8.5717173999999989</v>
      </c>
      <c r="BA39" s="188">
        <v>8.8315801730000008</v>
      </c>
      <c r="BB39" s="188">
        <v>13.128237602999999</v>
      </c>
      <c r="BC39" s="188">
        <v>14.940168068999998</v>
      </c>
      <c r="BD39" s="188">
        <v>14.797684317</v>
      </c>
      <c r="BE39" s="188">
        <v>23.587218246999999</v>
      </c>
      <c r="BF39" s="188">
        <v>17.614847934</v>
      </c>
      <c r="BG39" s="188">
        <v>15.209765577000001</v>
      </c>
      <c r="BH39" s="188">
        <v>21.187168641</v>
      </c>
      <c r="BI39" s="188">
        <v>35.758500831999996</v>
      </c>
      <c r="BJ39" s="190">
        <v>7.1517331500000001</v>
      </c>
      <c r="BK39" s="159">
        <v>9.1718249300000014</v>
      </c>
      <c r="BL39" s="159">
        <v>11.957396001999999</v>
      </c>
      <c r="BM39" s="159">
        <v>14.787279393999999</v>
      </c>
      <c r="BN39" s="159">
        <v>19.417391059</v>
      </c>
      <c r="BO39" s="159">
        <v>14.972058902999999</v>
      </c>
      <c r="BP39" s="159">
        <v>22.265396490000001</v>
      </c>
      <c r="BQ39" s="159">
        <v>25.747301660000002</v>
      </c>
      <c r="BR39" s="159">
        <v>16.623995389000001</v>
      </c>
      <c r="BS39" s="159">
        <v>17.997993999999998</v>
      </c>
      <c r="BT39" s="159">
        <v>23.119761424</v>
      </c>
      <c r="BU39" s="191">
        <v>38.000185866000002</v>
      </c>
      <c r="BV39" s="192">
        <v>8.7258646850000012</v>
      </c>
      <c r="BW39" s="192">
        <v>10.820540987000001</v>
      </c>
      <c r="BX39" s="192">
        <v>11.651897405</v>
      </c>
      <c r="BY39" s="192">
        <v>17.604129925000002</v>
      </c>
      <c r="BZ39" s="192">
        <v>21.530272091000001</v>
      </c>
      <c r="CA39" s="192">
        <v>21.876506711000001</v>
      </c>
      <c r="CB39" s="192">
        <v>22.948011530999999</v>
      </c>
      <c r="CC39" s="192">
        <v>22.245428135999997</v>
      </c>
      <c r="CD39" s="192">
        <v>19.501948956</v>
      </c>
      <c r="CE39" s="192">
        <f>'[1]T8-EN'!CE39</f>
        <v>0</v>
      </c>
      <c r="CF39" s="192">
        <f>'[1]T8-EN'!CF39</f>
        <v>0</v>
      </c>
      <c r="CG39" s="192">
        <f>'[1]T8-EN'!CG39</f>
        <v>0</v>
      </c>
    </row>
    <row r="40" spans="1:85" ht="13.5" x14ac:dyDescent="0.25">
      <c r="A40" s="91" t="s">
        <v>104</v>
      </c>
      <c r="B40" s="153">
        <f>'T8'!B40</f>
        <v>80.554439147000011</v>
      </c>
      <c r="C40" s="153">
        <f>'T8'!C40</f>
        <v>67.894438405000002</v>
      </c>
      <c r="D40" s="183">
        <f>'T8'!D40</f>
        <v>92.509462395999989</v>
      </c>
      <c r="E40" s="183">
        <f>'T8'!E40</f>
        <v>109.03639438</v>
      </c>
      <c r="F40" s="153">
        <f>'T8'!F40</f>
        <v>102.356327456</v>
      </c>
      <c r="G40" s="153">
        <f>'T8'!G40</f>
        <v>121.38196175600001</v>
      </c>
      <c r="H40" s="153">
        <f>'T8'!H40</f>
        <v>137.724965986</v>
      </c>
      <c r="I40" s="153">
        <f>'T8'!I40</f>
        <v>85.062489045999996</v>
      </c>
      <c r="J40" s="153">
        <f>'T8'!J40</f>
        <v>131.46184548300002</v>
      </c>
      <c r="K40" s="184">
        <f>'T8'!K40</f>
        <v>63.345887953000002</v>
      </c>
      <c r="L40" s="153"/>
      <c r="M40" s="153"/>
      <c r="N40" s="154">
        <v>3.4280160000000004E-2</v>
      </c>
      <c r="O40" s="152">
        <v>2.2496594619999999</v>
      </c>
      <c r="P40" s="152">
        <v>5.8550198549999992</v>
      </c>
      <c r="Q40" s="152">
        <v>2.7624641680000002</v>
      </c>
      <c r="R40" s="152">
        <v>2.8330630160000001</v>
      </c>
      <c r="S40" s="152">
        <v>3.7204981539999999</v>
      </c>
      <c r="T40" s="152">
        <v>4.2683538759999999</v>
      </c>
      <c r="U40" s="152">
        <v>9.9369398189999991</v>
      </c>
      <c r="V40" s="152">
        <v>3.8665774649999998</v>
      </c>
      <c r="W40" s="152">
        <v>5.0170820039999997</v>
      </c>
      <c r="X40" s="152">
        <v>10.711803152</v>
      </c>
      <c r="Y40" s="155">
        <v>51.100586324999995</v>
      </c>
      <c r="Z40" s="152">
        <v>0.93416314</v>
      </c>
      <c r="AA40" s="152">
        <v>1.594169948</v>
      </c>
      <c r="AB40" s="152">
        <v>6.7468492429999998</v>
      </c>
      <c r="AC40" s="152">
        <v>2.0137052029999998</v>
      </c>
      <c r="AD40" s="152">
        <v>2.3740404699999997</v>
      </c>
      <c r="AE40" s="152">
        <v>9.5674054070000007</v>
      </c>
      <c r="AF40" s="152">
        <v>4.3362599410000007</v>
      </c>
      <c r="AG40" s="152">
        <v>7.0689779289999999</v>
      </c>
      <c r="AH40" s="152">
        <v>4.8197088350000001</v>
      </c>
      <c r="AI40" s="193">
        <v>9.4727431119999999</v>
      </c>
      <c r="AJ40" s="186">
        <v>10.904651442</v>
      </c>
      <c r="AK40" s="186">
        <v>61.549287086</v>
      </c>
      <c r="AL40" s="187">
        <v>1.30258188</v>
      </c>
      <c r="AM40" s="186">
        <v>1.5731953000000001</v>
      </c>
      <c r="AN40" s="186">
        <v>2.8759425569999997</v>
      </c>
      <c r="AO40" s="188">
        <v>6.9387088089999995</v>
      </c>
      <c r="AP40" s="188">
        <v>4.2985843370000003</v>
      </c>
      <c r="AQ40" s="188">
        <v>7.3837102750000003</v>
      </c>
      <c r="AR40" s="188">
        <v>11.989269358</v>
      </c>
      <c r="AS40" s="188">
        <v>5.6685278079999994</v>
      </c>
      <c r="AT40" s="188">
        <v>6.004140252</v>
      </c>
      <c r="AU40" s="188">
        <v>8.4868198429999993</v>
      </c>
      <c r="AV40" s="188">
        <v>22.000854858</v>
      </c>
      <c r="AW40" s="189">
        <v>59.202630708999997</v>
      </c>
      <c r="AX40" s="188">
        <v>1.3297034000000001</v>
      </c>
      <c r="AY40" s="188">
        <v>2.0360971000000001</v>
      </c>
      <c r="AZ40" s="188">
        <v>3.3700140200000002</v>
      </c>
      <c r="BA40" s="188">
        <v>2.9880784459999998</v>
      </c>
      <c r="BB40" s="188">
        <v>5.7285842990000004</v>
      </c>
      <c r="BC40" s="188">
        <v>7.5805542629999998</v>
      </c>
      <c r="BD40" s="188">
        <v>6.1203127950000002</v>
      </c>
      <c r="BE40" s="188">
        <v>8.8942191049999995</v>
      </c>
      <c r="BF40" s="188">
        <v>7.9141278970000002</v>
      </c>
      <c r="BG40" s="188">
        <v>7.4590443109999995</v>
      </c>
      <c r="BH40" s="188">
        <v>7.1230495430000005</v>
      </c>
      <c r="BI40" s="188">
        <v>24.518703866999999</v>
      </c>
      <c r="BJ40" s="190">
        <v>1.7757174</v>
      </c>
      <c r="BK40" s="159">
        <v>2.4923136989999999</v>
      </c>
      <c r="BL40" s="159">
        <v>3.3906209789999999</v>
      </c>
      <c r="BM40" s="159">
        <v>4.1028978900000004</v>
      </c>
      <c r="BN40" s="159">
        <v>5.7820362109999994</v>
      </c>
      <c r="BO40" s="159">
        <v>7.664400734</v>
      </c>
      <c r="BP40" s="159">
        <v>8.8952352680000004</v>
      </c>
      <c r="BQ40" s="159">
        <v>12.904852632000001</v>
      </c>
      <c r="BR40" s="159">
        <v>11.754677894</v>
      </c>
      <c r="BS40" s="159">
        <v>4.6615037719999997</v>
      </c>
      <c r="BT40" s="159">
        <v>15.217621402000001</v>
      </c>
      <c r="BU40" s="191">
        <v>52.819967601999998</v>
      </c>
      <c r="BV40" s="192">
        <v>2.24417241</v>
      </c>
      <c r="BW40" s="192">
        <v>3.378208834</v>
      </c>
      <c r="BX40" s="192">
        <v>4.3687245599999995</v>
      </c>
      <c r="BY40" s="192">
        <v>3.6439655440000003</v>
      </c>
      <c r="BZ40" s="192">
        <v>4.1536524650000004</v>
      </c>
      <c r="CA40" s="192">
        <v>11.173272602999999</v>
      </c>
      <c r="CB40" s="192">
        <v>9.8677780080000002</v>
      </c>
      <c r="CC40" s="192">
        <v>11.944147494000001</v>
      </c>
      <c r="CD40" s="192">
        <v>12.571966034999999</v>
      </c>
      <c r="CE40" s="192">
        <f>'[1]T8-EN'!CE40</f>
        <v>0</v>
      </c>
      <c r="CF40" s="192">
        <f>'[1]T8-EN'!CF40</f>
        <v>0</v>
      </c>
      <c r="CG40" s="192">
        <f>'[1]T8-EN'!CG40</f>
        <v>0</v>
      </c>
    </row>
    <row r="41" spans="1:85" ht="13.5" x14ac:dyDescent="0.25">
      <c r="A41" s="91" t="s">
        <v>105</v>
      </c>
      <c r="B41" s="153">
        <f>'T8'!B41</f>
        <v>37.588767694000005</v>
      </c>
      <c r="C41" s="153">
        <f>'T8'!C41</f>
        <v>23.825951070999999</v>
      </c>
      <c r="D41" s="183">
        <f>'T8'!D41</f>
        <v>23.323766828</v>
      </c>
      <c r="E41" s="183">
        <f>'T8'!E41</f>
        <v>18.913087487999999</v>
      </c>
      <c r="F41" s="153">
        <f>'T8'!F41</f>
        <v>36.008015245999999</v>
      </c>
      <c r="G41" s="153">
        <f>'T8'!G41</f>
        <v>41.370335546</v>
      </c>
      <c r="H41" s="153">
        <f>'T8'!H41</f>
        <v>55.144895161999997</v>
      </c>
      <c r="I41" s="153">
        <f>'T8'!I41</f>
        <v>70.581509956000005</v>
      </c>
      <c r="J41" s="153">
        <f>'T8'!J41</f>
        <v>68.208077185999997</v>
      </c>
      <c r="K41" s="184">
        <f>'T8'!K41</f>
        <v>55.441637717000006</v>
      </c>
      <c r="L41" s="153"/>
      <c r="M41" s="153"/>
      <c r="N41" s="154">
        <v>0</v>
      </c>
      <c r="O41" s="152">
        <v>1.191131264</v>
      </c>
      <c r="P41" s="152">
        <v>0.86204447800000006</v>
      </c>
      <c r="Q41" s="152">
        <v>3.6805295920000001</v>
      </c>
      <c r="R41" s="152">
        <v>0.89161361500000003</v>
      </c>
      <c r="S41" s="152">
        <v>3.3048499430000002</v>
      </c>
      <c r="T41" s="152">
        <v>4.1987032060000002</v>
      </c>
      <c r="U41" s="152">
        <v>1.8821654920000002</v>
      </c>
      <c r="V41" s="152">
        <v>1.6239368320000001</v>
      </c>
      <c r="W41" s="152">
        <v>2.24625882</v>
      </c>
      <c r="X41" s="152">
        <v>1.8894886909999999</v>
      </c>
      <c r="Y41" s="155">
        <v>14.237293313</v>
      </c>
      <c r="Z41" s="152">
        <v>0.57290036</v>
      </c>
      <c r="AA41" s="152">
        <v>1.1848143289999999</v>
      </c>
      <c r="AB41" s="152">
        <v>2.2243956899999997</v>
      </c>
      <c r="AC41" s="152">
        <v>1.3879625579999999</v>
      </c>
      <c r="AD41" s="152">
        <v>2.6849635570000001</v>
      </c>
      <c r="AE41" s="152">
        <v>1.451302479</v>
      </c>
      <c r="AF41" s="152">
        <v>3.1116157840000001</v>
      </c>
      <c r="AG41" s="152">
        <v>3.102141869</v>
      </c>
      <c r="AH41" s="152">
        <v>5.2430371229999997</v>
      </c>
      <c r="AI41" s="193">
        <v>2.252080292</v>
      </c>
      <c r="AJ41" s="186">
        <v>3.2480561219999999</v>
      </c>
      <c r="AK41" s="186">
        <v>14.907065382999999</v>
      </c>
      <c r="AL41" s="187">
        <v>0.79540084</v>
      </c>
      <c r="AM41" s="186">
        <v>0.98258887000000006</v>
      </c>
      <c r="AN41" s="186">
        <v>1.5048392260000001</v>
      </c>
      <c r="AO41" s="188">
        <v>1.1863994640000002</v>
      </c>
      <c r="AP41" s="188">
        <v>3.2195829480000002</v>
      </c>
      <c r="AQ41" s="188">
        <v>2.7051775200000003</v>
      </c>
      <c r="AR41" s="188">
        <v>3.0570293259999999</v>
      </c>
      <c r="AS41" s="188">
        <v>2.9419077640000002</v>
      </c>
      <c r="AT41" s="188">
        <v>5.1917107629999997</v>
      </c>
      <c r="AU41" s="188">
        <v>2.9193862340000001</v>
      </c>
      <c r="AV41" s="188">
        <v>6.2645957640000001</v>
      </c>
      <c r="AW41" s="189">
        <v>24.376276442999998</v>
      </c>
      <c r="AX41" s="188">
        <v>1.0369861</v>
      </c>
      <c r="AY41" s="188">
        <v>1.349081878</v>
      </c>
      <c r="AZ41" s="188">
        <v>2.129001825</v>
      </c>
      <c r="BA41" s="188">
        <v>18.38499946</v>
      </c>
      <c r="BB41" s="188">
        <v>2.2642752810000002</v>
      </c>
      <c r="BC41" s="188">
        <v>5.5733446659999997</v>
      </c>
      <c r="BD41" s="188">
        <v>4.5834297390000005</v>
      </c>
      <c r="BE41" s="188">
        <v>4.8672410380000004</v>
      </c>
      <c r="BF41" s="188">
        <v>5.2828792309999999</v>
      </c>
      <c r="BG41" s="188">
        <v>12.448788158999999</v>
      </c>
      <c r="BH41" s="188">
        <v>4.1083421049999993</v>
      </c>
      <c r="BI41" s="188">
        <v>8.5531404739999992</v>
      </c>
      <c r="BJ41" s="190">
        <v>1.43449151</v>
      </c>
      <c r="BK41" s="159">
        <v>1.7162768579999998</v>
      </c>
      <c r="BL41" s="159">
        <v>2.2398117940000004</v>
      </c>
      <c r="BM41" s="159">
        <v>3.5750063910000001</v>
      </c>
      <c r="BN41" s="159">
        <v>3.4832208360000001</v>
      </c>
      <c r="BO41" s="159">
        <v>4.3407608460000002</v>
      </c>
      <c r="BP41" s="159">
        <v>4.6263141459999995</v>
      </c>
      <c r="BQ41" s="159">
        <v>5.5022954019999997</v>
      </c>
      <c r="BR41" s="159">
        <v>9.2019473089999995</v>
      </c>
      <c r="BS41" s="159">
        <v>2.0075355049999999</v>
      </c>
      <c r="BT41" s="159">
        <v>5.2684397150000004</v>
      </c>
      <c r="BU41" s="191">
        <v>24.811976873999999</v>
      </c>
      <c r="BV41" s="192">
        <v>1.61300117</v>
      </c>
      <c r="BW41" s="192">
        <v>2.1873947139999999</v>
      </c>
      <c r="BX41" s="192">
        <v>3.2303390240000001</v>
      </c>
      <c r="BY41" s="192">
        <v>2.9203624450000003</v>
      </c>
      <c r="BZ41" s="192">
        <v>19.987859517</v>
      </c>
      <c r="CA41" s="192">
        <v>5.8765696060000003</v>
      </c>
      <c r="CB41" s="192">
        <v>8.3708898250000008</v>
      </c>
      <c r="CC41" s="192">
        <v>7.0549417890000008</v>
      </c>
      <c r="CD41" s="192">
        <v>4.2002796269999996</v>
      </c>
      <c r="CE41" s="192">
        <f>'[1]T8-EN'!CE41</f>
        <v>0</v>
      </c>
      <c r="CF41" s="192">
        <f>'[1]T8-EN'!CF41</f>
        <v>0</v>
      </c>
      <c r="CG41" s="192">
        <f>'[1]T8-EN'!CG41</f>
        <v>0</v>
      </c>
    </row>
    <row r="42" spans="1:85" ht="13.5" x14ac:dyDescent="0.25">
      <c r="A42" s="91" t="s">
        <v>106</v>
      </c>
      <c r="B42" s="153">
        <f>'T8'!B42</f>
        <v>32.028139451000001</v>
      </c>
      <c r="C42" s="153">
        <f>'T8'!C42</f>
        <v>36.469213217000004</v>
      </c>
      <c r="D42" s="183">
        <f>'T8'!D42</f>
        <v>47.111426747000003</v>
      </c>
      <c r="E42" s="183">
        <f>'T8'!E42</f>
        <v>53.836389533999991</v>
      </c>
      <c r="F42" s="153">
        <f>'T8'!F42</f>
        <v>316.70689829000003</v>
      </c>
      <c r="G42" s="153">
        <f>'T8'!G42</f>
        <v>334.12281741700002</v>
      </c>
      <c r="H42" s="153">
        <f>'T8'!H42</f>
        <v>379.23213005900004</v>
      </c>
      <c r="I42" s="153">
        <f>'T8'!I42</f>
        <v>317.51016422700002</v>
      </c>
      <c r="J42" s="153">
        <f>'T8'!J42</f>
        <v>361.12939433400004</v>
      </c>
      <c r="K42" s="184">
        <f>'T8'!K42</f>
        <v>127.723378321</v>
      </c>
      <c r="L42" s="153"/>
      <c r="M42" s="153"/>
      <c r="N42" s="154">
        <v>0</v>
      </c>
      <c r="O42" s="152">
        <v>18.997619611999998</v>
      </c>
      <c r="P42" s="152">
        <v>17.366575332</v>
      </c>
      <c r="Q42" s="152">
        <v>12.422306162</v>
      </c>
      <c r="R42" s="152">
        <v>8.4957217710000013</v>
      </c>
      <c r="S42" s="152">
        <v>12.861296361000001</v>
      </c>
      <c r="T42" s="152">
        <v>22.084620309000002</v>
      </c>
      <c r="U42" s="152">
        <v>16.226872187999998</v>
      </c>
      <c r="V42" s="152">
        <v>42.243107541999997</v>
      </c>
      <c r="W42" s="152">
        <v>45.106526735999999</v>
      </c>
      <c r="X42" s="152">
        <v>28.449254507000003</v>
      </c>
      <c r="Y42" s="155">
        <v>92.452997769999996</v>
      </c>
      <c r="Z42" s="152">
        <v>16.461614078</v>
      </c>
      <c r="AA42" s="152">
        <v>25.717319790000001</v>
      </c>
      <c r="AB42" s="152">
        <v>10.131425024</v>
      </c>
      <c r="AC42" s="152">
        <v>7.9587587099999997</v>
      </c>
      <c r="AD42" s="152">
        <v>14.237615378000001</v>
      </c>
      <c r="AE42" s="152">
        <v>10.848912879</v>
      </c>
      <c r="AF42" s="152">
        <v>32.187164089999996</v>
      </c>
      <c r="AG42" s="152">
        <v>88.345041014999993</v>
      </c>
      <c r="AH42" s="152">
        <v>19.769457045999999</v>
      </c>
      <c r="AI42" s="193">
        <v>8.3180417460000005</v>
      </c>
      <c r="AJ42" s="186">
        <v>36.214982200999998</v>
      </c>
      <c r="AK42" s="186">
        <v>63.932485460000002</v>
      </c>
      <c r="AL42" s="187">
        <v>19.290905760000001</v>
      </c>
      <c r="AM42" s="186">
        <v>26.743307004999998</v>
      </c>
      <c r="AN42" s="186">
        <v>7.1657890599999998</v>
      </c>
      <c r="AO42" s="188">
        <v>9.7331133080000001</v>
      </c>
      <c r="AP42" s="188">
        <v>13.573757402</v>
      </c>
      <c r="AQ42" s="188">
        <v>13.616250792999999</v>
      </c>
      <c r="AR42" s="188">
        <v>16.724719386</v>
      </c>
      <c r="AS42" s="188">
        <v>35.009901847999998</v>
      </c>
      <c r="AT42" s="188">
        <v>63.582890458000001</v>
      </c>
      <c r="AU42" s="188">
        <v>35.675462249999995</v>
      </c>
      <c r="AV42" s="188">
        <v>24.058289531</v>
      </c>
      <c r="AW42" s="189">
        <v>114.057743258</v>
      </c>
      <c r="AX42" s="188">
        <v>3.1895162999999997</v>
      </c>
      <c r="AY42" s="188">
        <v>5.0517254400000002</v>
      </c>
      <c r="AZ42" s="188">
        <v>15.041376651</v>
      </c>
      <c r="BA42" s="188">
        <v>9.3500926060000005</v>
      </c>
      <c r="BB42" s="188">
        <v>12.378768389000001</v>
      </c>
      <c r="BC42" s="188">
        <v>11.396546861999999</v>
      </c>
      <c r="BD42" s="188">
        <v>13.627731454000001</v>
      </c>
      <c r="BE42" s="188">
        <v>32.852206453000001</v>
      </c>
      <c r="BF42" s="188">
        <v>72.80239675</v>
      </c>
      <c r="BG42" s="188">
        <v>43.321768739999996</v>
      </c>
      <c r="BH42" s="188">
        <v>42.853478023000001</v>
      </c>
      <c r="BI42" s="188">
        <v>55.644556558999994</v>
      </c>
      <c r="BJ42" s="190">
        <v>3.9844036900000002</v>
      </c>
      <c r="BK42" s="159">
        <v>17.316650030000002</v>
      </c>
      <c r="BL42" s="159">
        <v>9.5489076189999995</v>
      </c>
      <c r="BM42" s="159">
        <v>14.565486413</v>
      </c>
      <c r="BN42" s="159">
        <v>13.910523636000001</v>
      </c>
      <c r="BO42" s="159">
        <v>11.760200398</v>
      </c>
      <c r="BP42" s="159">
        <v>14.520124995</v>
      </c>
      <c r="BQ42" s="159">
        <v>40.262753422000003</v>
      </c>
      <c r="BR42" s="159">
        <v>40.955435915999999</v>
      </c>
      <c r="BS42" s="159">
        <v>49.696062525000002</v>
      </c>
      <c r="BT42" s="159">
        <v>38.369256018000002</v>
      </c>
      <c r="BU42" s="191">
        <v>106.23958967200001</v>
      </c>
      <c r="BV42" s="192">
        <v>5.5925109559999999</v>
      </c>
      <c r="BW42" s="192">
        <v>6.7246543160000005</v>
      </c>
      <c r="BX42" s="192">
        <v>18.144121315</v>
      </c>
      <c r="BY42" s="192">
        <v>15.738469078</v>
      </c>
      <c r="BZ42" s="192">
        <v>12.932456045999999</v>
      </c>
      <c r="CA42" s="192">
        <v>16.101578254</v>
      </c>
      <c r="CB42" s="192">
        <v>17.611373296</v>
      </c>
      <c r="CC42" s="192">
        <v>15.618664611</v>
      </c>
      <c r="CD42" s="192">
        <v>19.259550448999999</v>
      </c>
      <c r="CE42" s="192">
        <f>'[1]T8-EN'!CE42</f>
        <v>0</v>
      </c>
      <c r="CF42" s="192">
        <f>'[1]T8-EN'!CF42</f>
        <v>0</v>
      </c>
      <c r="CG42" s="192">
        <f>'[1]T8-EN'!CG42</f>
        <v>0</v>
      </c>
    </row>
    <row r="43" spans="1:85" ht="13.5" x14ac:dyDescent="0.25">
      <c r="A43" s="91" t="s">
        <v>107</v>
      </c>
      <c r="B43" s="153">
        <f>'T8'!B43</f>
        <v>29.093338342000003</v>
      </c>
      <c r="C43" s="153">
        <f>'T8'!C43</f>
        <v>39.379269348000001</v>
      </c>
      <c r="D43" s="183">
        <f>'T8'!D43</f>
        <v>33.931349173999998</v>
      </c>
      <c r="E43" s="183">
        <f>'T8'!E43</f>
        <v>38.184336836</v>
      </c>
      <c r="F43" s="153">
        <f>'T8'!F43</f>
        <v>42.976014767000002</v>
      </c>
      <c r="G43" s="153">
        <f>'T8'!G43</f>
        <v>50.384741897000012</v>
      </c>
      <c r="H43" s="153">
        <f>'T8'!H43</f>
        <v>62.989397609999997</v>
      </c>
      <c r="I43" s="153">
        <f>'T8'!I43</f>
        <v>71.042711527000009</v>
      </c>
      <c r="J43" s="153">
        <f>'T8'!J43</f>
        <v>86.274710124999984</v>
      </c>
      <c r="K43" s="184">
        <f>'T8'!K43</f>
        <v>62.346856734999989</v>
      </c>
      <c r="L43" s="153"/>
      <c r="M43" s="153"/>
      <c r="N43" s="154">
        <v>1.6729395649999999</v>
      </c>
      <c r="O43" s="152">
        <v>2.0881599879999997</v>
      </c>
      <c r="P43" s="152">
        <v>2.7764010880000001</v>
      </c>
      <c r="Q43" s="152">
        <v>3.9799128860000001</v>
      </c>
      <c r="R43" s="152">
        <v>3.7941870829999997</v>
      </c>
      <c r="S43" s="152">
        <v>3.7969646739999998</v>
      </c>
      <c r="T43" s="152">
        <v>3.3401092119999998</v>
      </c>
      <c r="U43" s="152">
        <v>2.9768173339999997</v>
      </c>
      <c r="V43" s="152">
        <v>6.5935646969999997</v>
      </c>
      <c r="W43" s="152">
        <v>2.4908672660000004</v>
      </c>
      <c r="X43" s="152">
        <v>1.506678175</v>
      </c>
      <c r="Y43" s="155">
        <v>7.9594127989999999</v>
      </c>
      <c r="Z43" s="152">
        <v>1.891819806</v>
      </c>
      <c r="AA43" s="152">
        <v>3.1127368130000002</v>
      </c>
      <c r="AB43" s="152">
        <v>3.1034610200000001</v>
      </c>
      <c r="AC43" s="152">
        <v>4.9662033090000008</v>
      </c>
      <c r="AD43" s="152">
        <v>8.239214381</v>
      </c>
      <c r="AE43" s="152">
        <v>3.1877405050000003</v>
      </c>
      <c r="AF43" s="152">
        <v>4.2387917790000005</v>
      </c>
      <c r="AG43" s="152">
        <v>5.8135320869999996</v>
      </c>
      <c r="AH43" s="152">
        <v>4.7508939630000002</v>
      </c>
      <c r="AI43" s="193">
        <v>1.6726487779999999</v>
      </c>
      <c r="AJ43" s="186">
        <v>2.2154544139999999</v>
      </c>
      <c r="AK43" s="186">
        <v>7.1922450419999997</v>
      </c>
      <c r="AL43" s="187">
        <v>1.5398347050000001</v>
      </c>
      <c r="AM43" s="186">
        <v>2.3094524919999997</v>
      </c>
      <c r="AN43" s="186">
        <v>3.2617874929999999</v>
      </c>
      <c r="AO43" s="188">
        <v>3.3188903220000001</v>
      </c>
      <c r="AP43" s="188">
        <v>3.4312098420000003</v>
      </c>
      <c r="AQ43" s="188">
        <v>5.1856781989999998</v>
      </c>
      <c r="AR43" s="188">
        <v>3.236145515</v>
      </c>
      <c r="AS43" s="188">
        <v>4.6261766820000005</v>
      </c>
      <c r="AT43" s="188">
        <v>6.3037795910000005</v>
      </c>
      <c r="AU43" s="188">
        <v>1.804578682</v>
      </c>
      <c r="AV43" s="188">
        <v>3.561410575</v>
      </c>
      <c r="AW43" s="189">
        <v>24.410453512</v>
      </c>
      <c r="AX43" s="188">
        <v>1.1139989499999998</v>
      </c>
      <c r="AY43" s="188">
        <v>6.4506669419999998</v>
      </c>
      <c r="AZ43" s="188">
        <v>5.4212487359999999</v>
      </c>
      <c r="BA43" s="188">
        <v>12.34854487</v>
      </c>
      <c r="BB43" s="188">
        <v>5.4485389770000001</v>
      </c>
      <c r="BC43" s="188">
        <v>3.4193031489999997</v>
      </c>
      <c r="BD43" s="188">
        <v>7.2926540089999996</v>
      </c>
      <c r="BE43" s="188">
        <v>6.082345568</v>
      </c>
      <c r="BF43" s="188">
        <v>5.5178841529999998</v>
      </c>
      <c r="BG43" s="188">
        <v>4.7346595550000004</v>
      </c>
      <c r="BH43" s="188">
        <v>6.6416881679999999</v>
      </c>
      <c r="BI43" s="188">
        <v>6.5711784500000006</v>
      </c>
      <c r="BJ43" s="190">
        <v>1.36702233</v>
      </c>
      <c r="BK43" s="159">
        <v>10.505508253</v>
      </c>
      <c r="BL43" s="159">
        <v>4.8692501579999998</v>
      </c>
      <c r="BM43" s="159">
        <v>5.3882403170000002</v>
      </c>
      <c r="BN43" s="159">
        <v>6.3233852729999995</v>
      </c>
      <c r="BO43" s="159">
        <v>9.5850982179999988</v>
      </c>
      <c r="BP43" s="159">
        <v>6.4189701010000002</v>
      </c>
      <c r="BQ43" s="159">
        <v>8.0185218339999995</v>
      </c>
      <c r="BR43" s="159">
        <v>5.6894849949999999</v>
      </c>
      <c r="BS43" s="159">
        <v>6.3361280800000008</v>
      </c>
      <c r="BT43" s="159">
        <v>4.9281442379999998</v>
      </c>
      <c r="BU43" s="191">
        <v>16.844956327999999</v>
      </c>
      <c r="BV43" s="192">
        <v>1.6450537999999999</v>
      </c>
      <c r="BW43" s="192">
        <v>3.6474680610000001</v>
      </c>
      <c r="BX43" s="192">
        <v>10.255227886999998</v>
      </c>
      <c r="BY43" s="192">
        <v>7.5134216470000004</v>
      </c>
      <c r="BZ43" s="192">
        <v>11.322062563999999</v>
      </c>
      <c r="CA43" s="192">
        <v>7.278097464</v>
      </c>
      <c r="CB43" s="192">
        <v>5.222414304</v>
      </c>
      <c r="CC43" s="192">
        <v>10.646148362</v>
      </c>
      <c r="CD43" s="192">
        <v>4.8169626460000003</v>
      </c>
      <c r="CE43" s="192">
        <f>'[1]T8-EN'!CE43</f>
        <v>0</v>
      </c>
      <c r="CF43" s="192">
        <f>'[1]T8-EN'!CF43</f>
        <v>0</v>
      </c>
      <c r="CG43" s="192">
        <f>'[1]T8-EN'!CG43</f>
        <v>0</v>
      </c>
    </row>
    <row r="44" spans="1:85" ht="13.5" x14ac:dyDescent="0.25">
      <c r="A44" s="91" t="s">
        <v>108</v>
      </c>
      <c r="B44" s="153">
        <f>'T8'!B44</f>
        <v>34.30111419</v>
      </c>
      <c r="C44" s="153">
        <f>'T8'!C44</f>
        <v>29.993792482999996</v>
      </c>
      <c r="D44" s="183">
        <f>'T8'!D44</f>
        <v>51.359804191999999</v>
      </c>
      <c r="E44" s="183">
        <f>'T8'!E44</f>
        <v>56.079000000000001</v>
      </c>
      <c r="F44" s="153">
        <f>'T8'!F44</f>
        <v>55.091953548999996</v>
      </c>
      <c r="G44" s="153">
        <f>'T8'!G44</f>
        <v>74.814834641000004</v>
      </c>
      <c r="H44" s="153">
        <f>'T8'!H44</f>
        <v>90.080877020999992</v>
      </c>
      <c r="I44" s="153">
        <f>'T8'!I44</f>
        <v>99.069073365000008</v>
      </c>
      <c r="J44" s="153">
        <f>'T8'!J44</f>
        <v>124.106047055</v>
      </c>
      <c r="K44" s="184">
        <f>'T8'!K44</f>
        <v>62.002615676999994</v>
      </c>
      <c r="L44" s="153"/>
      <c r="M44" s="153"/>
      <c r="N44" s="154">
        <v>0</v>
      </c>
      <c r="O44" s="152">
        <v>1.8207946529999999</v>
      </c>
      <c r="P44" s="152">
        <v>3.0399565719999999</v>
      </c>
      <c r="Q44" s="152">
        <v>2.8815839040000002</v>
      </c>
      <c r="R44" s="152">
        <v>2.3766476240000003</v>
      </c>
      <c r="S44" s="152">
        <v>2.276547967</v>
      </c>
      <c r="T44" s="152">
        <v>3.53948061</v>
      </c>
      <c r="U44" s="152">
        <v>4.0731639949999998</v>
      </c>
      <c r="V44" s="152">
        <v>2.8086478530000001</v>
      </c>
      <c r="W44" s="152">
        <v>2.755699742</v>
      </c>
      <c r="X44" s="152">
        <v>5.0588454469999995</v>
      </c>
      <c r="Y44" s="155">
        <v>24.460585181999999</v>
      </c>
      <c r="Z44" s="152">
        <v>0.79548757999999997</v>
      </c>
      <c r="AA44" s="152">
        <v>1.001441123</v>
      </c>
      <c r="AB44" s="152">
        <v>3.245424007</v>
      </c>
      <c r="AC44" s="152">
        <v>2.2200252409999996</v>
      </c>
      <c r="AD44" s="152">
        <v>1.9037233140000001</v>
      </c>
      <c r="AE44" s="152">
        <v>2.1974862800000001</v>
      </c>
      <c r="AF44" s="152">
        <v>4.2389947540000001</v>
      </c>
      <c r="AG44" s="152">
        <v>3.5672198449999999</v>
      </c>
      <c r="AH44" s="152">
        <v>7.2398212739999996</v>
      </c>
      <c r="AI44" s="193">
        <v>2.3700290169999998</v>
      </c>
      <c r="AJ44" s="186">
        <v>3.3115080720000001</v>
      </c>
      <c r="AK44" s="186">
        <v>42.723674133999999</v>
      </c>
      <c r="AL44" s="187">
        <v>0.97458389999999995</v>
      </c>
      <c r="AM44" s="186">
        <v>1.727335544</v>
      </c>
      <c r="AN44" s="186">
        <v>1.8037066050000001</v>
      </c>
      <c r="AO44" s="188">
        <v>1.8891338870000001</v>
      </c>
      <c r="AP44" s="188">
        <v>3.3675252279999999</v>
      </c>
      <c r="AQ44" s="188">
        <v>7.019581863</v>
      </c>
      <c r="AR44" s="188">
        <v>4.1701704369999995</v>
      </c>
      <c r="AS44" s="188">
        <v>4.6835816059999997</v>
      </c>
      <c r="AT44" s="188">
        <v>6.7434753670000003</v>
      </c>
      <c r="AU44" s="188">
        <v>11.770110207</v>
      </c>
      <c r="AV44" s="188">
        <v>12.669255476</v>
      </c>
      <c r="AW44" s="189">
        <v>33.262416900999995</v>
      </c>
      <c r="AX44" s="188">
        <v>1.3178261</v>
      </c>
      <c r="AY44" s="188">
        <v>1.918281642</v>
      </c>
      <c r="AZ44" s="188">
        <v>3.1974200850000001</v>
      </c>
      <c r="BA44" s="188">
        <v>4.0152278880000001</v>
      </c>
      <c r="BB44" s="188">
        <v>3.6102596180000002</v>
      </c>
      <c r="BC44" s="188">
        <v>7.5739997309999998</v>
      </c>
      <c r="BD44" s="188">
        <v>7.1793865490000002</v>
      </c>
      <c r="BE44" s="188">
        <v>11.002326237</v>
      </c>
      <c r="BF44" s="188">
        <v>15.715105137</v>
      </c>
      <c r="BG44" s="188">
        <v>21.359961243000001</v>
      </c>
      <c r="BH44" s="188">
        <v>4.4766508500000004</v>
      </c>
      <c r="BI44" s="188">
        <v>17.702628284999999</v>
      </c>
      <c r="BJ44" s="190">
        <v>1.67925754</v>
      </c>
      <c r="BK44" s="159">
        <v>2.7939727950000002</v>
      </c>
      <c r="BL44" s="159">
        <v>3.8144876220000001</v>
      </c>
      <c r="BM44" s="159">
        <v>6.1539345679999995</v>
      </c>
      <c r="BN44" s="159">
        <v>6.5425070200000004</v>
      </c>
      <c r="BO44" s="159">
        <v>6.5632400740000003</v>
      </c>
      <c r="BP44" s="159">
        <v>6.392179262</v>
      </c>
      <c r="BQ44" s="159">
        <v>9.0895130149999996</v>
      </c>
      <c r="BR44" s="159">
        <v>8.3993885040000009</v>
      </c>
      <c r="BS44" s="159">
        <v>34.119848429000001</v>
      </c>
      <c r="BT44" s="159">
        <v>4.3694580299999997</v>
      </c>
      <c r="BU44" s="191">
        <v>34.188260196000002</v>
      </c>
      <c r="BV44" s="192">
        <v>2.13360671</v>
      </c>
      <c r="BW44" s="192">
        <v>3.320650128</v>
      </c>
      <c r="BX44" s="192">
        <v>5.5144642290000006</v>
      </c>
      <c r="BY44" s="192">
        <v>6.8078127400000001</v>
      </c>
      <c r="BZ44" s="192">
        <v>6.303360659</v>
      </c>
      <c r="CA44" s="192">
        <v>4.5168406429999992</v>
      </c>
      <c r="CB44" s="192">
        <v>10.535381294999999</v>
      </c>
      <c r="CC44" s="192">
        <v>8.3917740130000009</v>
      </c>
      <c r="CD44" s="192">
        <v>14.478725259999999</v>
      </c>
      <c r="CE44" s="192">
        <f>'[1]T8-EN'!CE44</f>
        <v>0</v>
      </c>
      <c r="CF44" s="192">
        <f>'[1]T8-EN'!CF44</f>
        <v>0</v>
      </c>
      <c r="CG44" s="192">
        <f>'[1]T8-EN'!CG44</f>
        <v>0</v>
      </c>
    </row>
    <row r="45" spans="1:85" ht="13.5" x14ac:dyDescent="0.25">
      <c r="A45" s="91" t="s">
        <v>109</v>
      </c>
      <c r="B45" s="153">
        <f>'T8'!B45</f>
        <v>0</v>
      </c>
      <c r="C45" s="153">
        <f>'T8'!C45</f>
        <v>0</v>
      </c>
      <c r="D45" s="183">
        <f>'T8'!D45</f>
        <v>0</v>
      </c>
      <c r="E45" s="183">
        <f>'T8'!E45</f>
        <v>0</v>
      </c>
      <c r="F45" s="153">
        <f>'T8'!F45</f>
        <v>16.35787127</v>
      </c>
      <c r="G45" s="153">
        <f>'T8'!G45</f>
        <v>26.994435809000002</v>
      </c>
      <c r="H45" s="153">
        <f>'T8'!H45</f>
        <v>36.630504821999999</v>
      </c>
      <c r="I45" s="153">
        <f>'T8'!I45</f>
        <v>39.407913141000009</v>
      </c>
      <c r="J45" s="153">
        <f>'T8'!J45</f>
        <v>47.302989224000001</v>
      </c>
      <c r="K45" s="184">
        <f>'T8'!K45</f>
        <v>32.813462555000001</v>
      </c>
      <c r="L45" s="153"/>
      <c r="M45" s="153"/>
      <c r="N45" s="154">
        <v>0</v>
      </c>
      <c r="O45" s="152">
        <v>1.0688501400000001</v>
      </c>
      <c r="P45" s="152">
        <v>1.294223771</v>
      </c>
      <c r="Q45" s="152">
        <v>0.76577140999999993</v>
      </c>
      <c r="R45" s="152">
        <v>0.88748044400000003</v>
      </c>
      <c r="S45" s="152">
        <v>0.82473955600000004</v>
      </c>
      <c r="T45" s="152">
        <v>1.017169298</v>
      </c>
      <c r="U45" s="152">
        <v>1.0214548129999999</v>
      </c>
      <c r="V45" s="152">
        <v>1.5552383830000001</v>
      </c>
      <c r="W45" s="152">
        <v>1.1077287929999999</v>
      </c>
      <c r="X45" s="152">
        <v>1.032879114</v>
      </c>
      <c r="Y45" s="155">
        <v>5.7823355479999998</v>
      </c>
      <c r="Z45" s="152">
        <v>0.65026474000000001</v>
      </c>
      <c r="AA45" s="152">
        <v>0.71732885000000002</v>
      </c>
      <c r="AB45" s="152">
        <v>1.1284246019999999</v>
      </c>
      <c r="AC45" s="152">
        <v>1.165520141</v>
      </c>
      <c r="AD45" s="152">
        <v>1.4787449459999999</v>
      </c>
      <c r="AE45" s="152">
        <v>2.4142422150000002</v>
      </c>
      <c r="AF45" s="152">
        <v>1.6963539590000001</v>
      </c>
      <c r="AG45" s="152">
        <v>1.693754346</v>
      </c>
      <c r="AH45" s="152">
        <v>2.3224908180000003</v>
      </c>
      <c r="AI45" s="193">
        <v>1.924869999</v>
      </c>
      <c r="AJ45" s="186">
        <v>2.209966675</v>
      </c>
      <c r="AK45" s="186">
        <v>9.5924745180000013</v>
      </c>
      <c r="AL45" s="187">
        <v>0.77943660000000003</v>
      </c>
      <c r="AM45" s="186">
        <v>0.96383308000000001</v>
      </c>
      <c r="AN45" s="186">
        <v>1.4074636199999999</v>
      </c>
      <c r="AO45" s="188">
        <v>2.0266541720000002</v>
      </c>
      <c r="AP45" s="188">
        <v>2.2033650109999998</v>
      </c>
      <c r="AQ45" s="188">
        <v>3.16772783</v>
      </c>
      <c r="AR45" s="188">
        <v>2.945800975</v>
      </c>
      <c r="AS45" s="188">
        <v>2.5477402430000002</v>
      </c>
      <c r="AT45" s="188">
        <v>2.3536526199999996</v>
      </c>
      <c r="AU45" s="188">
        <v>3.6109347349999998</v>
      </c>
      <c r="AV45" s="188">
        <v>2.161962758</v>
      </c>
      <c r="AW45" s="189">
        <v>12.461933177999999</v>
      </c>
      <c r="AX45" s="188">
        <v>0.96331690000000003</v>
      </c>
      <c r="AY45" s="188">
        <v>1.298443614</v>
      </c>
      <c r="AZ45" s="188">
        <v>3.4017530410000001</v>
      </c>
      <c r="BA45" s="188">
        <v>2.228086142</v>
      </c>
      <c r="BB45" s="188">
        <v>2.9339473280000004</v>
      </c>
      <c r="BC45" s="188">
        <v>2.4299146550000001</v>
      </c>
      <c r="BD45" s="188">
        <v>4.9066308830000001</v>
      </c>
      <c r="BE45" s="188">
        <v>3.5233312470000002</v>
      </c>
      <c r="BF45" s="188">
        <v>3.766768356</v>
      </c>
      <c r="BG45" s="188">
        <v>3.4006361649999999</v>
      </c>
      <c r="BH45" s="188">
        <v>4.7658484459999997</v>
      </c>
      <c r="BI45" s="188">
        <v>5.7892363640000006</v>
      </c>
      <c r="BJ45" s="190">
        <v>1.3950467600000001</v>
      </c>
      <c r="BK45" s="159">
        <v>1.8019690800000001</v>
      </c>
      <c r="BL45" s="159">
        <v>3.9462190119999998</v>
      </c>
      <c r="BM45" s="159">
        <v>3.3662405</v>
      </c>
      <c r="BN45" s="159">
        <v>3.4208014739999997</v>
      </c>
      <c r="BO45" s="159">
        <v>4.3133557300000005</v>
      </c>
      <c r="BP45" s="159">
        <v>3.936685969</v>
      </c>
      <c r="BQ45" s="159">
        <v>4.239390738</v>
      </c>
      <c r="BR45" s="159">
        <v>4.6099377739999996</v>
      </c>
      <c r="BS45" s="159">
        <v>2.5395007199999999</v>
      </c>
      <c r="BT45" s="159">
        <v>4.9372798089999996</v>
      </c>
      <c r="BU45" s="191">
        <v>8.7965616579999999</v>
      </c>
      <c r="BV45" s="192">
        <v>1.5159218249999999</v>
      </c>
      <c r="BW45" s="192">
        <v>1.9319977909999999</v>
      </c>
      <c r="BX45" s="192">
        <v>4.1154477570000001</v>
      </c>
      <c r="BY45" s="192">
        <v>3.2115599160000001</v>
      </c>
      <c r="BZ45" s="192">
        <v>2.3698608569999999</v>
      </c>
      <c r="CA45" s="192">
        <v>5.7957447990000004</v>
      </c>
      <c r="CB45" s="192">
        <v>4.9287431989999995</v>
      </c>
      <c r="CC45" s="192">
        <v>3.4134784100000002</v>
      </c>
      <c r="CD45" s="192">
        <v>5.5307080009999998</v>
      </c>
      <c r="CE45" s="192">
        <f>'[1]T8-EN'!CE45</f>
        <v>0</v>
      </c>
      <c r="CF45" s="192">
        <f>'[1]T8-EN'!CF45</f>
        <v>0</v>
      </c>
      <c r="CG45" s="192">
        <f>'[1]T8-EN'!CG45</f>
        <v>0</v>
      </c>
    </row>
    <row r="46" spans="1:85" s="96" customFormat="1" ht="13.5" x14ac:dyDescent="0.25">
      <c r="A46" s="95" t="s">
        <v>110</v>
      </c>
      <c r="B46" s="167">
        <f>'T8'!B46</f>
        <v>112.78223863300001</v>
      </c>
      <c r="C46" s="167">
        <f>'T8'!C46</f>
        <v>131.71764851399999</v>
      </c>
      <c r="D46" s="199">
        <f>'T8'!D46</f>
        <v>129.782085811</v>
      </c>
      <c r="E46" s="199">
        <f>'T8'!E46</f>
        <v>130.04665182199997</v>
      </c>
      <c r="F46" s="136">
        <f>'T8'!F46</f>
        <v>118.65005120399999</v>
      </c>
      <c r="G46" s="136">
        <f>'T8'!G46</f>
        <v>125.02911162999999</v>
      </c>
      <c r="H46" s="167">
        <f>'T8'!H46</f>
        <v>29.992765028000001</v>
      </c>
      <c r="I46" s="167">
        <f>'T8'!I46</f>
        <v>141.841652466</v>
      </c>
      <c r="J46" s="167">
        <f>'T8'!J46</f>
        <v>139.973241726</v>
      </c>
      <c r="K46" s="200">
        <f>'T8'!K46</f>
        <v>1362.7556955680002</v>
      </c>
      <c r="L46" s="167"/>
      <c r="M46" s="167"/>
      <c r="N46" s="168">
        <v>6.7915000000000001</v>
      </c>
      <c r="O46" s="166">
        <v>7.4439168460000005</v>
      </c>
      <c r="P46" s="166">
        <v>12.487682609</v>
      </c>
      <c r="Q46" s="166">
        <v>16.216961309000002</v>
      </c>
      <c r="R46" s="166">
        <v>11.512533079999999</v>
      </c>
      <c r="S46" s="166">
        <v>11.470928532</v>
      </c>
      <c r="T46" s="166">
        <v>9.8885350760000001</v>
      </c>
      <c r="U46" s="166">
        <v>11.528639154</v>
      </c>
      <c r="V46" s="166">
        <v>2.9584143410000001</v>
      </c>
      <c r="W46" s="166">
        <v>2.3945931310000002</v>
      </c>
      <c r="X46" s="166">
        <v>9.084256624</v>
      </c>
      <c r="Y46" s="169">
        <v>16.872090501999999</v>
      </c>
      <c r="Z46" s="166">
        <v>16.673999999999999</v>
      </c>
      <c r="AA46" s="166">
        <v>5.538030666</v>
      </c>
      <c r="AB46" s="166">
        <v>0.536961829</v>
      </c>
      <c r="AC46" s="166">
        <v>3.4280925790000003</v>
      </c>
      <c r="AD46" s="166">
        <v>4.6190051819999995</v>
      </c>
      <c r="AE46" s="166">
        <v>5.3295127510000002</v>
      </c>
      <c r="AF46" s="166">
        <v>8.5319485410000002</v>
      </c>
      <c r="AG46" s="166">
        <v>6.1674043009999995</v>
      </c>
      <c r="AH46" s="166">
        <v>10.535753113</v>
      </c>
      <c r="AI46" s="201">
        <v>4.1857674619999994</v>
      </c>
      <c r="AJ46" s="202">
        <v>7.9986079459999999</v>
      </c>
      <c r="AK46" s="202">
        <v>51.484027260000005</v>
      </c>
      <c r="AL46" s="203">
        <v>0</v>
      </c>
      <c r="AM46" s="202">
        <v>0.90473735999999993</v>
      </c>
      <c r="AN46" s="202">
        <v>1.88625</v>
      </c>
      <c r="AO46" s="204">
        <v>4.8859350279999996</v>
      </c>
      <c r="AP46" s="204">
        <v>7.0503587870000004</v>
      </c>
      <c r="AQ46" s="204">
        <v>2.3643069919999999</v>
      </c>
      <c r="AR46" s="204">
        <v>1.097068368</v>
      </c>
      <c r="AS46" s="204">
        <v>2.5807189309999998</v>
      </c>
      <c r="AT46" s="204">
        <v>3.8579463829999998</v>
      </c>
      <c r="AU46" s="204">
        <v>0</v>
      </c>
      <c r="AV46" s="204">
        <v>0.85150000000000003</v>
      </c>
      <c r="AW46" s="205">
        <v>4.513943179</v>
      </c>
      <c r="AX46" s="204">
        <v>0</v>
      </c>
      <c r="AY46" s="204">
        <v>3.0566879020000002</v>
      </c>
      <c r="AZ46" s="204">
        <v>35.890315676</v>
      </c>
      <c r="BA46" s="204">
        <v>10.606903217999999</v>
      </c>
      <c r="BB46" s="204">
        <v>18.030041866000001</v>
      </c>
      <c r="BC46" s="204">
        <v>34.135629684000001</v>
      </c>
      <c r="BD46" s="204">
        <v>3.385399633</v>
      </c>
      <c r="BE46" s="204">
        <v>5.3627689270000003</v>
      </c>
      <c r="BF46" s="204">
        <v>8.3734825579999992</v>
      </c>
      <c r="BG46" s="204">
        <v>5.6949822510000008</v>
      </c>
      <c r="BH46" s="204">
        <v>5.6028213899999999</v>
      </c>
      <c r="BI46" s="204">
        <v>11.702619361</v>
      </c>
      <c r="BJ46" s="173">
        <v>0</v>
      </c>
      <c r="BK46" s="174">
        <v>0</v>
      </c>
      <c r="BL46" s="174">
        <v>7.824472546</v>
      </c>
      <c r="BM46" s="174">
        <v>10.888474541999999</v>
      </c>
      <c r="BN46" s="174">
        <v>16.928130622000001</v>
      </c>
      <c r="BO46" s="174">
        <v>9.8260881849999997</v>
      </c>
      <c r="BP46" s="174">
        <v>7.4704520819999995</v>
      </c>
      <c r="BQ46" s="174">
        <v>8.2708231330000004</v>
      </c>
      <c r="BR46" s="174">
        <v>5.8463384999999999</v>
      </c>
      <c r="BS46" s="174">
        <v>64.268919859999997</v>
      </c>
      <c r="BT46" s="174">
        <v>8.6495422560000002</v>
      </c>
      <c r="BU46" s="206">
        <v>0</v>
      </c>
      <c r="BV46" s="192">
        <v>269.32418886800002</v>
      </c>
      <c r="BW46" s="192">
        <v>63.334279387999999</v>
      </c>
      <c r="BX46" s="192">
        <v>177.02044771899997</v>
      </c>
      <c r="BY46" s="192">
        <v>198.47365449200001</v>
      </c>
      <c r="BZ46" s="192">
        <v>68.546202491000003</v>
      </c>
      <c r="CA46" s="192">
        <v>139.46975285600001</v>
      </c>
      <c r="CB46" s="192">
        <v>288.34045009499999</v>
      </c>
      <c r="CC46" s="192">
        <v>104.75782896300001</v>
      </c>
      <c r="CD46" s="192">
        <v>53.488890696000006</v>
      </c>
      <c r="CE46" s="192">
        <f>'[1]T8-EN'!CE46</f>
        <v>0</v>
      </c>
      <c r="CF46" s="192">
        <f>'[1]T8-EN'!CF46</f>
        <v>0</v>
      </c>
      <c r="CG46" s="192">
        <f>'[1]T8-EN'!CG46</f>
        <v>0</v>
      </c>
    </row>
    <row r="47" spans="1:85" s="98" customFormat="1" ht="16.5" x14ac:dyDescent="0.2">
      <c r="A47" s="97"/>
      <c r="I47" s="99"/>
      <c r="J47" s="99"/>
      <c r="K47" s="99"/>
      <c r="L47" s="99"/>
      <c r="M47" s="99"/>
      <c r="AF47" s="100"/>
      <c r="AG47" s="100"/>
      <c r="AH47" s="101"/>
      <c r="AI47" s="102"/>
      <c r="AK47" s="103"/>
    </row>
    <row r="48" spans="1:85" x14ac:dyDescent="0.2">
      <c r="A48" s="104"/>
      <c r="I48" s="105"/>
      <c r="J48" s="105"/>
      <c r="K48" s="105"/>
      <c r="L48" s="105"/>
      <c r="M48" s="105"/>
    </row>
  </sheetData>
  <mergeCells count="1">
    <mergeCell ref="A1:A2"/>
  </mergeCells>
  <pageMargins left="0.7" right="0.25" top="0.5" bottom="0.75" header="0.1" footer="0.3"/>
  <pageSetup paperSize="9" scale="95" orientation="portrait" r:id="rId1"/>
  <headerFooter alignWithMargins="0">
    <oddHeader>&amp;C&amp;14ចំណាយថវិកាចរន្តតាមក្រសួង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3"/>
  <sheetViews>
    <sheetView workbookViewId="0">
      <pane xSplit="1" ySplit="2" topLeftCell="BB3" activePane="bottomRight" state="frozen"/>
      <selection pane="topRight" activeCell="B1" sqref="B1"/>
      <selection pane="bottomLeft" activeCell="A3" sqref="A3"/>
      <selection pane="bottomRight" activeCell="AI13" sqref="AI13"/>
    </sheetView>
  </sheetViews>
  <sheetFormatPr defaultColWidth="9.140625" defaultRowHeight="24.75" x14ac:dyDescent="0.75"/>
  <cols>
    <col min="1" max="1" width="21.42578125" style="38" bestFit="1" customWidth="1"/>
    <col min="2" max="2" width="7.42578125" style="38" bestFit="1" customWidth="1"/>
    <col min="3" max="3" width="10.7109375" style="38" bestFit="1" customWidth="1"/>
    <col min="4" max="4" width="5.5703125" style="38" bestFit="1" customWidth="1"/>
    <col min="5" max="5" width="7.42578125" style="38" bestFit="1" customWidth="1"/>
    <col min="6" max="6" width="10.7109375" style="38" bestFit="1" customWidth="1"/>
    <col min="7" max="7" width="5.42578125" style="38" bestFit="1" customWidth="1"/>
    <col min="8" max="8" width="7.42578125" style="38" bestFit="1" customWidth="1"/>
    <col min="9" max="9" width="10.7109375" style="38" bestFit="1" customWidth="1"/>
    <col min="10" max="10" width="5.42578125" style="38" bestFit="1" customWidth="1"/>
    <col min="11" max="11" width="7.42578125" style="38" bestFit="1" customWidth="1"/>
    <col min="12" max="12" width="10.7109375" style="38" bestFit="1" customWidth="1"/>
    <col min="13" max="13" width="5.42578125" style="38" customWidth="1"/>
    <col min="14" max="14" width="7.42578125" style="38" bestFit="1" customWidth="1"/>
    <col min="15" max="15" width="10.7109375" style="38" bestFit="1" customWidth="1"/>
    <col min="16" max="16" width="5.5703125" style="38" bestFit="1" customWidth="1"/>
    <col min="17" max="17" width="7.42578125" style="38" hidden="1" customWidth="1"/>
    <col min="18" max="18" width="10.7109375" style="38" hidden="1" customWidth="1"/>
    <col min="19" max="19" width="2.5703125" style="38" hidden="1" customWidth="1"/>
    <col min="20" max="20" width="7.42578125" style="38" hidden="1" customWidth="1"/>
    <col min="21" max="21" width="10.7109375" style="38" hidden="1" customWidth="1"/>
    <col min="22" max="22" width="2.5703125" style="38" hidden="1" customWidth="1"/>
    <col min="23" max="26" width="5.140625" style="38" bestFit="1" customWidth="1"/>
    <col min="27" max="27" width="5.5703125" style="38" bestFit="1" customWidth="1"/>
    <col min="28" max="31" width="6.28515625" style="38" bestFit="1" customWidth="1"/>
    <col min="32" max="32" width="5.140625" style="38" bestFit="1" customWidth="1"/>
    <col min="33" max="34" width="6.28515625" style="38" bestFit="1" customWidth="1"/>
    <col min="35" max="37" width="5.140625" style="38" bestFit="1" customWidth="1"/>
    <col min="38" max="46" width="6.28515625" style="38" bestFit="1" customWidth="1"/>
    <col min="47" max="47" width="5.140625" style="38" bestFit="1" customWidth="1"/>
    <col min="48" max="49" width="6.28515625" style="38" bestFit="1" customWidth="1"/>
    <col min="50" max="50" width="5.140625" style="38" bestFit="1" customWidth="1"/>
    <col min="51" max="58" width="6.28515625" style="38" bestFit="1" customWidth="1"/>
    <col min="59" max="59" width="5.5703125" style="38" bestFit="1" customWidth="1"/>
    <col min="60" max="61" width="6.28515625" style="38" bestFit="1" customWidth="1"/>
    <col min="62" max="62" width="5.5703125" style="38" bestFit="1" customWidth="1"/>
    <col min="63" max="70" width="6.28515625" style="38" bestFit="1" customWidth="1"/>
    <col min="71" max="72" width="5.140625" style="38" bestFit="1" customWidth="1"/>
    <col min="73" max="73" width="6.28515625" style="38" bestFit="1" customWidth="1"/>
    <col min="74" max="74" width="5.140625" style="38" bestFit="1" customWidth="1"/>
    <col min="75" max="75" width="6" style="38" bestFit="1" customWidth="1"/>
    <col min="76" max="76" width="5.42578125" style="38" bestFit="1" customWidth="1"/>
    <col min="77" max="77" width="5.28515625" style="38" bestFit="1" customWidth="1"/>
    <col min="78" max="78" width="5.140625" style="38" bestFit="1" customWidth="1"/>
    <col min="79" max="79" width="5.28515625" style="38" customWidth="1"/>
    <col min="80" max="80" width="4.85546875" style="38" bestFit="1" customWidth="1"/>
    <col min="81" max="81" width="4.7109375" style="38" bestFit="1" customWidth="1"/>
    <col min="82" max="82" width="3.7109375" style="38" bestFit="1" customWidth="1"/>
    <col min="83" max="16384" width="9.140625" style="38"/>
  </cols>
  <sheetData>
    <row r="1" spans="1:82" x14ac:dyDescent="0.75">
      <c r="A1" s="231" t="s">
        <v>56</v>
      </c>
      <c r="B1" s="243">
        <v>2015</v>
      </c>
      <c r="C1" s="244"/>
      <c r="D1" s="245"/>
      <c r="E1" s="243">
        <v>2016</v>
      </c>
      <c r="F1" s="244"/>
      <c r="G1" s="245"/>
      <c r="H1" s="243">
        <v>2017</v>
      </c>
      <c r="I1" s="244"/>
      <c r="J1" s="245"/>
      <c r="K1" s="243">
        <v>2018</v>
      </c>
      <c r="L1" s="244"/>
      <c r="M1" s="245"/>
      <c r="N1" s="243">
        <v>2019</v>
      </c>
      <c r="O1" s="244"/>
      <c r="P1" s="245"/>
      <c r="Q1" s="243">
        <v>2020</v>
      </c>
      <c r="R1" s="244"/>
      <c r="S1" s="245"/>
      <c r="T1" s="243">
        <v>2021</v>
      </c>
      <c r="U1" s="244"/>
      <c r="V1" s="245"/>
      <c r="W1" s="233">
        <v>2015</v>
      </c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5"/>
      <c r="AI1" s="233">
        <v>2016</v>
      </c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3">
        <v>2017</v>
      </c>
      <c r="AV1" s="239"/>
      <c r="AW1" s="239"/>
      <c r="AX1" s="239"/>
      <c r="AY1" s="239"/>
      <c r="AZ1" s="239"/>
      <c r="BA1" s="239"/>
      <c r="BB1" s="239"/>
      <c r="BC1" s="239"/>
      <c r="BD1" s="239"/>
      <c r="BE1" s="239"/>
      <c r="BF1" s="240"/>
      <c r="BG1" s="233">
        <v>2018</v>
      </c>
      <c r="BH1" s="239"/>
      <c r="BI1" s="239"/>
      <c r="BJ1" s="239"/>
      <c r="BK1" s="239"/>
      <c r="BL1" s="239"/>
      <c r="BM1" s="239"/>
      <c r="BN1" s="239"/>
      <c r="BO1" s="239"/>
      <c r="BP1" s="239"/>
      <c r="BQ1" s="239"/>
      <c r="BR1" s="240"/>
      <c r="BS1" s="236">
        <v>2019</v>
      </c>
      <c r="BT1" s="237"/>
      <c r="BU1" s="237"/>
      <c r="BV1" s="237"/>
      <c r="BW1" s="237"/>
      <c r="BX1" s="237"/>
      <c r="BY1" s="237"/>
      <c r="BZ1" s="237"/>
      <c r="CA1" s="237"/>
      <c r="CB1" s="237"/>
      <c r="CC1" s="237"/>
      <c r="CD1" s="238"/>
    </row>
    <row r="2" spans="1:82" x14ac:dyDescent="0.75">
      <c r="A2" s="232"/>
      <c r="B2" s="39" t="s">
        <v>65</v>
      </c>
      <c r="C2" s="40" t="s">
        <v>57</v>
      </c>
      <c r="D2" s="41" t="s">
        <v>66</v>
      </c>
      <c r="E2" s="39" t="s">
        <v>65</v>
      </c>
      <c r="F2" s="40" t="s">
        <v>57</v>
      </c>
      <c r="G2" s="41" t="s">
        <v>66</v>
      </c>
      <c r="H2" s="39" t="s">
        <v>65</v>
      </c>
      <c r="I2" s="49" t="s">
        <v>57</v>
      </c>
      <c r="J2" s="41" t="s">
        <v>66</v>
      </c>
      <c r="K2" s="39" t="s">
        <v>65</v>
      </c>
      <c r="L2" s="49" t="s">
        <v>57</v>
      </c>
      <c r="M2" s="41" t="s">
        <v>66</v>
      </c>
      <c r="N2" s="39" t="s">
        <v>65</v>
      </c>
      <c r="O2" s="126" t="s">
        <v>57</v>
      </c>
      <c r="P2" s="41" t="s">
        <v>66</v>
      </c>
      <c r="Q2" s="39" t="s">
        <v>65</v>
      </c>
      <c r="R2" s="126" t="s">
        <v>57</v>
      </c>
      <c r="S2" s="41" t="s">
        <v>66</v>
      </c>
      <c r="T2" s="39" t="s">
        <v>65</v>
      </c>
      <c r="U2" s="126" t="s">
        <v>57</v>
      </c>
      <c r="V2" s="41" t="s">
        <v>66</v>
      </c>
      <c r="W2" s="23" t="s">
        <v>55</v>
      </c>
      <c r="X2" s="24" t="s">
        <v>54</v>
      </c>
      <c r="Y2" s="24" t="s">
        <v>53</v>
      </c>
      <c r="Z2" s="24" t="s">
        <v>52</v>
      </c>
      <c r="AA2" s="24" t="s">
        <v>51</v>
      </c>
      <c r="AB2" s="24" t="s">
        <v>50</v>
      </c>
      <c r="AC2" s="24" t="s">
        <v>49</v>
      </c>
      <c r="AD2" s="24" t="s">
        <v>48</v>
      </c>
      <c r="AE2" s="24" t="s">
        <v>47</v>
      </c>
      <c r="AF2" s="24" t="s">
        <v>46</v>
      </c>
      <c r="AG2" s="24" t="s">
        <v>45</v>
      </c>
      <c r="AH2" s="25" t="s">
        <v>44</v>
      </c>
      <c r="AI2" s="17" t="s">
        <v>55</v>
      </c>
      <c r="AJ2" s="16" t="s">
        <v>54</v>
      </c>
      <c r="AK2" s="16" t="s">
        <v>53</v>
      </c>
      <c r="AL2" s="16" t="s">
        <v>52</v>
      </c>
      <c r="AM2" s="16" t="s">
        <v>51</v>
      </c>
      <c r="AN2" s="16" t="s">
        <v>50</v>
      </c>
      <c r="AO2" s="16" t="s">
        <v>49</v>
      </c>
      <c r="AP2" s="16" t="s">
        <v>48</v>
      </c>
      <c r="AQ2" s="16" t="s">
        <v>47</v>
      </c>
      <c r="AR2" s="16" t="s">
        <v>46</v>
      </c>
      <c r="AS2" s="16" t="s">
        <v>45</v>
      </c>
      <c r="AT2" s="16" t="s">
        <v>44</v>
      </c>
      <c r="AU2" s="17" t="s">
        <v>55</v>
      </c>
      <c r="AV2" s="16" t="s">
        <v>54</v>
      </c>
      <c r="AW2" s="16" t="s">
        <v>53</v>
      </c>
      <c r="AX2" s="16" t="s">
        <v>52</v>
      </c>
      <c r="AY2" s="16" t="s">
        <v>51</v>
      </c>
      <c r="AZ2" s="16" t="s">
        <v>50</v>
      </c>
      <c r="BA2" s="16" t="s">
        <v>49</v>
      </c>
      <c r="BB2" s="16" t="s">
        <v>48</v>
      </c>
      <c r="BC2" s="16" t="s">
        <v>47</v>
      </c>
      <c r="BD2" s="16" t="s">
        <v>46</v>
      </c>
      <c r="BE2" s="16" t="s">
        <v>45</v>
      </c>
      <c r="BF2" s="15" t="s">
        <v>44</v>
      </c>
      <c r="BG2" s="17" t="s">
        <v>55</v>
      </c>
      <c r="BH2" s="16" t="s">
        <v>54</v>
      </c>
      <c r="BI2" s="16" t="s">
        <v>53</v>
      </c>
      <c r="BJ2" s="16" t="s">
        <v>52</v>
      </c>
      <c r="BK2" s="16" t="s">
        <v>51</v>
      </c>
      <c r="BL2" s="16" t="s">
        <v>50</v>
      </c>
      <c r="BM2" s="16" t="s">
        <v>49</v>
      </c>
      <c r="BN2" s="16" t="s">
        <v>48</v>
      </c>
      <c r="BO2" s="16" t="s">
        <v>47</v>
      </c>
      <c r="BP2" s="16" t="s">
        <v>46</v>
      </c>
      <c r="BQ2" s="16" t="s">
        <v>45</v>
      </c>
      <c r="BR2" s="15" t="s">
        <v>44</v>
      </c>
      <c r="BS2" s="123" t="s">
        <v>55</v>
      </c>
      <c r="BT2" s="124" t="s">
        <v>54</v>
      </c>
      <c r="BU2" s="124" t="s">
        <v>53</v>
      </c>
      <c r="BV2" s="124" t="s">
        <v>52</v>
      </c>
      <c r="BW2" s="124" t="s">
        <v>51</v>
      </c>
      <c r="BX2" s="124" t="s">
        <v>50</v>
      </c>
      <c r="BY2" s="124" t="s">
        <v>49</v>
      </c>
      <c r="BZ2" s="124" t="s">
        <v>48</v>
      </c>
      <c r="CA2" s="124" t="s">
        <v>47</v>
      </c>
      <c r="CB2" s="124" t="s">
        <v>46</v>
      </c>
      <c r="CC2" s="124" t="s">
        <v>45</v>
      </c>
      <c r="CD2" s="125" t="s">
        <v>44</v>
      </c>
    </row>
    <row r="3" spans="1:82" x14ac:dyDescent="0.75">
      <c r="A3" s="11" t="s">
        <v>135</v>
      </c>
      <c r="B3" s="28">
        <f>SUM(B4,B10)</f>
        <v>14598.661</v>
      </c>
      <c r="C3" s="28">
        <f>SUM(W3:AH3)</f>
        <v>14311.588808592525</v>
      </c>
      <c r="D3" s="42">
        <f>C3/B3</f>
        <v>0.98033571767934913</v>
      </c>
      <c r="E3" s="28">
        <f>SUM(E4,E10)</f>
        <v>16953.339</v>
      </c>
      <c r="F3" s="28">
        <f>SUM(AI3:AT3)</f>
        <v>16496.287715071965</v>
      </c>
      <c r="G3" s="42">
        <f>F3/E3</f>
        <v>0.97304063317980993</v>
      </c>
      <c r="H3" s="28">
        <v>19518.942999999999</v>
      </c>
      <c r="I3" s="28">
        <f>SUM(AU3:BF3)</f>
        <v>17251.003204108034</v>
      </c>
      <c r="J3" s="42">
        <f>I3/H3</f>
        <v>0.8838082679020085</v>
      </c>
      <c r="K3" s="79">
        <v>22690.904999999999</v>
      </c>
      <c r="L3" s="117">
        <f t="shared" ref="L3:L10" si="0">SUM(BG3:BR3)</f>
        <v>14733.951677581001</v>
      </c>
      <c r="M3" s="52">
        <f>L3/K3</f>
        <v>0.64933292337088366</v>
      </c>
      <c r="N3" s="131">
        <v>24859.079999999998</v>
      </c>
      <c r="O3" s="127">
        <f t="shared" ref="O3:O10" si="1">SUM(BS3:CD3)</f>
        <v>10966.693636021</v>
      </c>
      <c r="P3" s="52">
        <f>O3/N3</f>
        <v>0.44115444481537536</v>
      </c>
      <c r="Q3" s="42"/>
      <c r="R3" s="42"/>
      <c r="S3" s="42"/>
      <c r="T3" s="42"/>
      <c r="U3" s="42"/>
      <c r="V3" s="42"/>
      <c r="W3" s="207">
        <v>638.53399798572605</v>
      </c>
      <c r="X3" s="208">
        <v>805.60296110737795</v>
      </c>
      <c r="Y3" s="208">
        <v>937.38280610323932</v>
      </c>
      <c r="Z3" s="208">
        <v>662.38705480009276</v>
      </c>
      <c r="AA3" s="208">
        <v>678.15950230881265</v>
      </c>
      <c r="AB3" s="208">
        <v>1092.0002093788567</v>
      </c>
      <c r="AC3" s="208">
        <v>1130.9848260800159</v>
      </c>
      <c r="AD3" s="208">
        <v>1340.7895010198149</v>
      </c>
      <c r="AE3" s="208">
        <v>1376.7367012525133</v>
      </c>
      <c r="AF3" s="208">
        <v>755.04064493364126</v>
      </c>
      <c r="AG3" s="208">
        <v>1399.6250588061221</v>
      </c>
      <c r="AH3" s="209">
        <v>3494.3455448163122</v>
      </c>
      <c r="AI3" s="208">
        <v>794.14052116283233</v>
      </c>
      <c r="AJ3" s="208">
        <v>956.96121509446141</v>
      </c>
      <c r="AK3" s="208">
        <v>960.76728474407537</v>
      </c>
      <c r="AL3" s="208">
        <v>1040.7832366195676</v>
      </c>
      <c r="AM3" s="208">
        <v>1104.4189464149827</v>
      </c>
      <c r="AN3" s="208">
        <v>1573.0183929143896</v>
      </c>
      <c r="AO3" s="208">
        <v>1257.3371248285202</v>
      </c>
      <c r="AP3" s="208">
        <v>1161.2951607860296</v>
      </c>
      <c r="AQ3" s="208">
        <v>1669.8340072800675</v>
      </c>
      <c r="AR3" s="208">
        <v>1435.6301461565076</v>
      </c>
      <c r="AS3" s="208">
        <v>1163.0741303992077</v>
      </c>
      <c r="AT3" s="208">
        <v>3379.027548671324</v>
      </c>
      <c r="AU3" s="207">
        <v>626.12755699110494</v>
      </c>
      <c r="AV3" s="208">
        <v>1120.2374138786261</v>
      </c>
      <c r="AW3" s="208">
        <v>1432.2384309020899</v>
      </c>
      <c r="AX3" s="208">
        <v>962.70214877775595</v>
      </c>
      <c r="AY3" s="208">
        <v>1417.8782277798537</v>
      </c>
      <c r="AZ3" s="208">
        <v>1505.0202687409339</v>
      </c>
      <c r="BA3" s="208">
        <v>1758.1243349725858</v>
      </c>
      <c r="BB3" s="208">
        <v>1426.1235119273799</v>
      </c>
      <c r="BC3" s="208">
        <v>1410.608388788952</v>
      </c>
      <c r="BD3" s="208">
        <v>1807.6482747633418</v>
      </c>
      <c r="BE3" s="208">
        <v>1507.3215143647801</v>
      </c>
      <c r="BF3" s="208">
        <v>2276.9731322206289</v>
      </c>
      <c r="BG3" s="207">
        <v>721.02733445500007</v>
      </c>
      <c r="BH3" s="208">
        <v>1037.897013883</v>
      </c>
      <c r="BI3" s="208">
        <v>1062.896779763</v>
      </c>
      <c r="BJ3" s="208">
        <v>963.48896506999995</v>
      </c>
      <c r="BK3" s="208">
        <v>1173.0123928159999</v>
      </c>
      <c r="BL3" s="208">
        <v>1133.6907619899998</v>
      </c>
      <c r="BM3" s="208">
        <v>1480.6554628680003</v>
      </c>
      <c r="BN3" s="208">
        <v>1264.5696462020003</v>
      </c>
      <c r="BO3" s="208">
        <v>1232.5768653319999</v>
      </c>
      <c r="BP3" s="208">
        <v>1129.408008271</v>
      </c>
      <c r="BQ3" s="208">
        <v>1163.3022738769998</v>
      </c>
      <c r="BR3" s="208">
        <v>2371.4261730540002</v>
      </c>
      <c r="BS3" s="210">
        <v>966.30391787700012</v>
      </c>
      <c r="BT3" s="211">
        <v>919.73388340200006</v>
      </c>
      <c r="BU3" s="211">
        <v>1285.621218884</v>
      </c>
      <c r="BV3" s="133">
        <v>1032.4038367160001</v>
      </c>
      <c r="BW3" s="133">
        <v>1240.0218348909998</v>
      </c>
      <c r="BX3" s="133">
        <v>1408.406949751</v>
      </c>
      <c r="BY3" s="133">
        <v>1456.0870919580002</v>
      </c>
      <c r="BZ3" s="133">
        <v>1308.5256331579999</v>
      </c>
      <c r="CA3" s="133">
        <v>1349.5892693840003</v>
      </c>
      <c r="CB3" s="133">
        <f>'Major_cource-EN'!CB3</f>
        <v>0</v>
      </c>
      <c r="CC3" s="133">
        <f>'Major_cource-EN'!CC3</f>
        <v>0</v>
      </c>
      <c r="CD3" s="133">
        <f>'Major_cource-EN'!CD3</f>
        <v>0</v>
      </c>
    </row>
    <row r="4" spans="1:82" x14ac:dyDescent="0.75">
      <c r="A4" s="116" t="s">
        <v>59</v>
      </c>
      <c r="B4" s="30">
        <f>SUM(B5:B9)</f>
        <v>9275.1610000000001</v>
      </c>
      <c r="C4" s="30">
        <f>SUM(C5:C9)</f>
        <v>9066.8047709769999</v>
      </c>
      <c r="D4" s="43">
        <f>C4/B4</f>
        <v>0.977536106486669</v>
      </c>
      <c r="E4" s="27">
        <f>SUM(E5:E9)</f>
        <v>11156.989000000001</v>
      </c>
      <c r="F4" s="30">
        <f>SUM(F5:F9)</f>
        <v>10876.389048017001</v>
      </c>
      <c r="G4" s="44">
        <f>F4/E4</f>
        <v>0.97484984954426324</v>
      </c>
      <c r="H4" s="27">
        <v>13050.686000000002</v>
      </c>
      <c r="I4" s="31">
        <f>SUM(AU4:BF4)</f>
        <v>12043.71973583</v>
      </c>
      <c r="J4" s="44">
        <f>I4/H4</f>
        <v>0.92284189013742257</v>
      </c>
      <c r="K4" s="80">
        <v>15218.165999999999</v>
      </c>
      <c r="L4" s="118">
        <f t="shared" si="0"/>
        <v>14266.941193151</v>
      </c>
      <c r="M4" s="53">
        <f t="shared" ref="M4:M10" si="2">L4/K4</f>
        <v>0.93749412334909488</v>
      </c>
      <c r="N4" s="80">
        <v>16827.28</v>
      </c>
      <c r="O4" s="68">
        <f t="shared" si="1"/>
        <v>10735.765126402002</v>
      </c>
      <c r="P4" s="53">
        <f t="shared" ref="P4:P10" si="3">O4/N4</f>
        <v>0.6379976518131274</v>
      </c>
      <c r="Q4" s="44"/>
      <c r="R4" s="44"/>
      <c r="S4" s="44"/>
      <c r="T4" s="44"/>
      <c r="U4" s="44"/>
      <c r="V4" s="44"/>
      <c r="W4" s="213">
        <v>386.04241934599997</v>
      </c>
      <c r="X4" s="214">
        <v>522.43079871600003</v>
      </c>
      <c r="Y4" s="214">
        <v>606.15878476900002</v>
      </c>
      <c r="Z4" s="214">
        <v>453.89218965100002</v>
      </c>
      <c r="AA4" s="214">
        <v>445.06554556899994</v>
      </c>
      <c r="AB4" s="214">
        <v>540.46704728700013</v>
      </c>
      <c r="AC4" s="214">
        <v>871.42291992000014</v>
      </c>
      <c r="AD4" s="214">
        <v>816.53108254999995</v>
      </c>
      <c r="AE4" s="214">
        <v>953.41156888</v>
      </c>
      <c r="AF4" s="214">
        <v>518.30428690799988</v>
      </c>
      <c r="AG4" s="214">
        <v>692.65778131000002</v>
      </c>
      <c r="AH4" s="215">
        <v>2260.4203460709996</v>
      </c>
      <c r="AI4" s="214">
        <v>581.25658865999992</v>
      </c>
      <c r="AJ4" s="214">
        <v>568.24109079199991</v>
      </c>
      <c r="AK4" s="214">
        <v>593.8833682689999</v>
      </c>
      <c r="AL4" s="214">
        <v>630.80797411699996</v>
      </c>
      <c r="AM4" s="214">
        <v>810.24979583400011</v>
      </c>
      <c r="AN4" s="214">
        <v>873.16553990099999</v>
      </c>
      <c r="AO4" s="214">
        <v>826.12536179599988</v>
      </c>
      <c r="AP4" s="214">
        <v>797.80179309099992</v>
      </c>
      <c r="AQ4" s="214">
        <v>1025.0705251679999</v>
      </c>
      <c r="AR4" s="214">
        <v>1015.0908363640001</v>
      </c>
      <c r="AS4" s="214">
        <v>777.14846463100002</v>
      </c>
      <c r="AT4" s="214">
        <v>2377.5477093939994</v>
      </c>
      <c r="AU4" s="213">
        <v>445.61880351399998</v>
      </c>
      <c r="AV4" s="214">
        <v>845.75290527400011</v>
      </c>
      <c r="AW4" s="214">
        <v>945.25597645700009</v>
      </c>
      <c r="AX4" s="214">
        <v>696.6336219509999</v>
      </c>
      <c r="AY4" s="214">
        <v>1065.3728752869997</v>
      </c>
      <c r="AZ4" s="214">
        <v>1020.392359588</v>
      </c>
      <c r="BA4" s="214">
        <v>1269.8873983009998</v>
      </c>
      <c r="BB4" s="214">
        <v>1155.7911040629999</v>
      </c>
      <c r="BC4" s="214">
        <v>793.00679956799991</v>
      </c>
      <c r="BD4" s="214">
        <v>1473.9820327719999</v>
      </c>
      <c r="BE4" s="214">
        <v>996.12311762000002</v>
      </c>
      <c r="BF4" s="216">
        <v>1335.9027414349998</v>
      </c>
      <c r="BG4" s="213">
        <v>711.6655062100001</v>
      </c>
      <c r="BH4" s="214">
        <v>1020.968642034</v>
      </c>
      <c r="BI4" s="214">
        <v>1037.554074614</v>
      </c>
      <c r="BJ4" s="214">
        <v>943.15998180999998</v>
      </c>
      <c r="BK4" s="214">
        <v>1143.5790851039999</v>
      </c>
      <c r="BL4" s="214">
        <v>1101.7087556209999</v>
      </c>
      <c r="BM4" s="214">
        <v>1442.1363045840003</v>
      </c>
      <c r="BN4" s="214">
        <v>1237.8414477940003</v>
      </c>
      <c r="BO4" s="214">
        <v>1203.1501544749999</v>
      </c>
      <c r="BP4" s="214">
        <v>1097.312654134</v>
      </c>
      <c r="BQ4" s="214">
        <v>1076.3176980989999</v>
      </c>
      <c r="BR4" s="216">
        <v>2251.546888672</v>
      </c>
      <c r="BS4" s="210">
        <v>961.98847994800008</v>
      </c>
      <c r="BT4" s="211">
        <v>900.40095842300002</v>
      </c>
      <c r="BU4" s="211">
        <v>1266.5834824240001</v>
      </c>
      <c r="BV4" s="133">
        <v>1005.1148251760001</v>
      </c>
      <c r="BW4" s="133">
        <v>1210.4961322339998</v>
      </c>
      <c r="BX4" s="133">
        <v>1380.8932418499999</v>
      </c>
      <c r="BY4" s="133">
        <v>1403.0596543440001</v>
      </c>
      <c r="BZ4" s="133">
        <v>1283.660958815</v>
      </c>
      <c r="CA4" s="133">
        <v>1323.5673931880003</v>
      </c>
      <c r="CB4" s="133">
        <f>'Major_cource-EN'!CB4</f>
        <v>0</v>
      </c>
      <c r="CC4" s="133">
        <f>'Major_cource-EN'!CC4</f>
        <v>0</v>
      </c>
      <c r="CD4" s="133">
        <f>'Major_cource-EN'!CD4</f>
        <v>0</v>
      </c>
    </row>
    <row r="5" spans="1:82" x14ac:dyDescent="0.75">
      <c r="A5" s="114" t="s">
        <v>42</v>
      </c>
      <c r="B5" s="34">
        <v>1425.7688000000001</v>
      </c>
      <c r="C5" s="34">
        <f t="shared" ref="C5:C10" si="4">SUM(W5:AH5)</f>
        <v>2337.941036361</v>
      </c>
      <c r="D5" s="45">
        <f t="shared" ref="D5:D10" si="5">C5/B5</f>
        <v>1.6397757030179085</v>
      </c>
      <c r="E5" s="33">
        <v>1699.7064999999998</v>
      </c>
      <c r="F5" s="34">
        <f t="shared" ref="F5:F9" si="6">SUM(AI5:AT5)</f>
        <v>2953.2368726449999</v>
      </c>
      <c r="G5" s="46">
        <f>F5/E5</f>
        <v>1.7374981343220139</v>
      </c>
      <c r="H5" s="33">
        <v>2113.1002999999996</v>
      </c>
      <c r="I5" s="51">
        <f>SUM(AU5:BF5)</f>
        <v>3397.5697618979993</v>
      </c>
      <c r="J5" s="46">
        <f>I5/H5</f>
        <v>1.6078601483791375</v>
      </c>
      <c r="K5" s="81">
        <v>2426.8858999999998</v>
      </c>
      <c r="L5" s="119">
        <f t="shared" si="0"/>
        <v>4006.5407218399996</v>
      </c>
      <c r="M5" s="54">
        <f t="shared" si="2"/>
        <v>1.650897853022262</v>
      </c>
      <c r="N5" s="81">
        <v>2451.8240000000001</v>
      </c>
      <c r="O5" s="128">
        <f t="shared" si="1"/>
        <v>1726.285772791</v>
      </c>
      <c r="P5" s="54">
        <f t="shared" si="3"/>
        <v>0.70408225581893313</v>
      </c>
      <c r="Q5" s="46"/>
      <c r="R5" s="46"/>
      <c r="S5" s="46"/>
      <c r="T5" s="46"/>
      <c r="U5" s="46"/>
      <c r="V5" s="46"/>
      <c r="W5" s="217">
        <v>44.972996201000001</v>
      </c>
      <c r="X5" s="218">
        <v>193.10718195599998</v>
      </c>
      <c r="Y5" s="218">
        <v>160.91870743199999</v>
      </c>
      <c r="Z5" s="218">
        <v>158.93382368700003</v>
      </c>
      <c r="AA5" s="218">
        <v>77.495069971999982</v>
      </c>
      <c r="AB5" s="218">
        <v>70.697944017000012</v>
      </c>
      <c r="AC5" s="218">
        <v>376.6087191740001</v>
      </c>
      <c r="AD5" s="218">
        <v>108.73696257699999</v>
      </c>
      <c r="AE5" s="218">
        <v>260.99772486100005</v>
      </c>
      <c r="AF5" s="218">
        <v>221.42154964299996</v>
      </c>
      <c r="AG5" s="218">
        <v>84.431682112999979</v>
      </c>
      <c r="AH5" s="219">
        <v>579.61867472799997</v>
      </c>
      <c r="AI5" s="218">
        <v>180.79825183799997</v>
      </c>
      <c r="AJ5" s="218">
        <v>155.11327658099998</v>
      </c>
      <c r="AK5" s="218">
        <v>162.75450728999996</v>
      </c>
      <c r="AL5" s="218">
        <v>192.299727631</v>
      </c>
      <c r="AM5" s="218">
        <v>183.81046757900006</v>
      </c>
      <c r="AN5" s="218">
        <v>178.18436839299994</v>
      </c>
      <c r="AO5" s="218">
        <v>245.39361452700001</v>
      </c>
      <c r="AP5" s="218">
        <v>160.498978349</v>
      </c>
      <c r="AQ5" s="218">
        <v>397.86506263599995</v>
      </c>
      <c r="AR5" s="218">
        <v>252.69338339000004</v>
      </c>
      <c r="AS5" s="218">
        <v>137.92417496000002</v>
      </c>
      <c r="AT5" s="218">
        <v>705.90105947099994</v>
      </c>
      <c r="AU5" s="217">
        <v>76.230928656000017</v>
      </c>
      <c r="AV5" s="218">
        <v>289.508391125</v>
      </c>
      <c r="AW5" s="218">
        <v>201.30045054100003</v>
      </c>
      <c r="AX5" s="218">
        <v>268.19698517999996</v>
      </c>
      <c r="AY5" s="218">
        <v>265.66362714899998</v>
      </c>
      <c r="AZ5" s="218">
        <v>221.59741304599999</v>
      </c>
      <c r="BA5" s="220">
        <v>485.47585605900002</v>
      </c>
      <c r="BB5" s="220">
        <v>368.35806491599993</v>
      </c>
      <c r="BC5" s="220">
        <v>139.76220513799998</v>
      </c>
      <c r="BD5" s="220">
        <v>527.4212199599998</v>
      </c>
      <c r="BE5" s="220">
        <v>207.32716536000001</v>
      </c>
      <c r="BF5" s="220">
        <v>346.72745476800003</v>
      </c>
      <c r="BG5" s="221">
        <v>134.81437245500001</v>
      </c>
      <c r="BH5" s="220">
        <v>431.05935304200005</v>
      </c>
      <c r="BI5" s="220">
        <v>295.298958653</v>
      </c>
      <c r="BJ5" s="220">
        <v>287.54356118700002</v>
      </c>
      <c r="BK5" s="220">
        <v>140.25635439500005</v>
      </c>
      <c r="BL5" s="220">
        <v>229.32894068100001</v>
      </c>
      <c r="BM5" s="220">
        <v>463.89697025800007</v>
      </c>
      <c r="BN5" s="220">
        <v>315.57075590400007</v>
      </c>
      <c r="BO5" s="220">
        <v>342.78806068400002</v>
      </c>
      <c r="BP5" s="220">
        <v>281.56433474299996</v>
      </c>
      <c r="BQ5" s="220">
        <v>223.54233223499998</v>
      </c>
      <c r="BR5" s="220">
        <v>860.87672760299984</v>
      </c>
      <c r="BS5" s="221">
        <v>147.18886300200003</v>
      </c>
      <c r="BT5" s="220">
        <v>110.745537498</v>
      </c>
      <c r="BU5" s="220">
        <v>227.774608782</v>
      </c>
      <c r="BV5" s="134">
        <v>169.61681969899999</v>
      </c>
      <c r="BW5" s="134">
        <v>123.230247315</v>
      </c>
      <c r="BX5" s="134">
        <v>273.55251113899999</v>
      </c>
      <c r="BY5" s="134">
        <v>235.51848531300001</v>
      </c>
      <c r="BZ5" s="134">
        <v>116.65298334199998</v>
      </c>
      <c r="CA5" s="134">
        <v>322.00571670099998</v>
      </c>
      <c r="CB5" s="134">
        <f>'Major_cource-EN'!CB5</f>
        <v>0</v>
      </c>
      <c r="CC5" s="134">
        <f>'Major_cource-EN'!CC5</f>
        <v>0</v>
      </c>
      <c r="CD5" s="134">
        <f>'Major_cource-EN'!CD5</f>
        <v>0</v>
      </c>
    </row>
    <row r="6" spans="1:82" x14ac:dyDescent="0.75">
      <c r="A6" s="114" t="s">
        <v>25</v>
      </c>
      <c r="B6" s="34">
        <v>2210.4259999999999</v>
      </c>
      <c r="C6" s="34">
        <f t="shared" si="4"/>
        <v>2224.3380743809998</v>
      </c>
      <c r="D6" s="45">
        <f t="shared" si="5"/>
        <v>1.0062938430786645</v>
      </c>
      <c r="E6" s="33">
        <v>2670.3302999999996</v>
      </c>
      <c r="F6" s="34">
        <f t="shared" si="6"/>
        <v>2745.3856489649997</v>
      </c>
      <c r="G6" s="46">
        <f t="shared" ref="G6:G10" si="7">F6/E6</f>
        <v>1.0281071405155384</v>
      </c>
      <c r="H6" s="33">
        <v>3212.2420000000002</v>
      </c>
      <c r="I6" s="51">
        <f t="shared" ref="I6:I9" si="8">SUM(AU6:BF6)</f>
        <v>3002.1252104290002</v>
      </c>
      <c r="J6" s="46">
        <f t="shared" ref="J6:J10" si="9">I6/H6</f>
        <v>0.93458874220217525</v>
      </c>
      <c r="K6" s="81">
        <v>3730.7939999999999</v>
      </c>
      <c r="L6" s="119">
        <f t="shared" si="0"/>
        <v>3622.6520595729999</v>
      </c>
      <c r="M6" s="54">
        <f t="shared" si="2"/>
        <v>0.97101369294927564</v>
      </c>
      <c r="N6" s="81">
        <v>4057.518</v>
      </c>
      <c r="O6" s="128">
        <f t="shared" si="1"/>
        <v>2764.2948023679996</v>
      </c>
      <c r="P6" s="54">
        <f t="shared" si="3"/>
        <v>0.68127727403008431</v>
      </c>
      <c r="Q6" s="46"/>
      <c r="R6" s="46"/>
      <c r="S6" s="46"/>
      <c r="T6" s="46"/>
      <c r="U6" s="46"/>
      <c r="V6" s="46"/>
      <c r="W6" s="217">
        <v>185.55816248000002</v>
      </c>
      <c r="X6" s="218">
        <v>129.80004846099999</v>
      </c>
      <c r="Y6" s="218">
        <v>212.20323579800001</v>
      </c>
      <c r="Z6" s="218">
        <v>87.091917525000014</v>
      </c>
      <c r="AA6" s="218">
        <v>143.413245133</v>
      </c>
      <c r="AB6" s="218">
        <v>172.25046220599998</v>
      </c>
      <c r="AC6" s="218">
        <v>168.513880199</v>
      </c>
      <c r="AD6" s="218">
        <v>153.33425832900002</v>
      </c>
      <c r="AE6" s="218">
        <v>321.93788692999999</v>
      </c>
      <c r="AF6" s="218">
        <v>73.195077732000001</v>
      </c>
      <c r="AG6" s="218">
        <v>186.28261683900001</v>
      </c>
      <c r="AH6" s="219">
        <v>390.75728274900001</v>
      </c>
      <c r="AI6" s="218">
        <v>239.56369379100002</v>
      </c>
      <c r="AJ6" s="218">
        <v>176.71277988699998</v>
      </c>
      <c r="AK6" s="218">
        <v>159.22125161299999</v>
      </c>
      <c r="AL6" s="218">
        <v>196.743052804</v>
      </c>
      <c r="AM6" s="218">
        <v>182.10254273800001</v>
      </c>
      <c r="AN6" s="218">
        <v>190.44366274800004</v>
      </c>
      <c r="AO6" s="218">
        <v>199.54347308299998</v>
      </c>
      <c r="AP6" s="218">
        <v>240.49857120800002</v>
      </c>
      <c r="AQ6" s="218">
        <v>221.14270241399998</v>
      </c>
      <c r="AR6" s="218">
        <v>223.68676888299998</v>
      </c>
      <c r="AS6" s="218">
        <v>228.50400035099997</v>
      </c>
      <c r="AT6" s="218">
        <v>487.22314944499999</v>
      </c>
      <c r="AU6" s="217">
        <v>179.37054641399999</v>
      </c>
      <c r="AV6" s="218">
        <v>301.72622217200001</v>
      </c>
      <c r="AW6" s="218">
        <v>331.48339707199995</v>
      </c>
      <c r="AX6" s="218">
        <v>111.817431982</v>
      </c>
      <c r="AY6" s="218">
        <v>215.60165198099997</v>
      </c>
      <c r="AZ6" s="218">
        <v>216.42206741699999</v>
      </c>
      <c r="BA6" s="220">
        <v>301.05100407399999</v>
      </c>
      <c r="BB6" s="220">
        <v>238.58654516599998</v>
      </c>
      <c r="BC6" s="220">
        <v>217.53313807299998</v>
      </c>
      <c r="BD6" s="220">
        <v>349.76910832700003</v>
      </c>
      <c r="BE6" s="220">
        <v>233.75628848100001</v>
      </c>
      <c r="BF6" s="220">
        <v>305.00780927</v>
      </c>
      <c r="BG6" s="221">
        <v>351.99810735199998</v>
      </c>
      <c r="BH6" s="220">
        <v>251.71896172199999</v>
      </c>
      <c r="BI6" s="220">
        <v>233.25109139700001</v>
      </c>
      <c r="BJ6" s="220">
        <v>273.993801378</v>
      </c>
      <c r="BK6" s="220">
        <v>266.903272872</v>
      </c>
      <c r="BL6" s="220">
        <v>280.04462725399998</v>
      </c>
      <c r="BM6" s="220">
        <v>316.94913252399999</v>
      </c>
      <c r="BN6" s="220">
        <v>371.58719855800001</v>
      </c>
      <c r="BO6" s="220">
        <v>321.09210681000002</v>
      </c>
      <c r="BP6" s="220">
        <v>295.26675070699997</v>
      </c>
      <c r="BQ6" s="220">
        <v>326.70290997899997</v>
      </c>
      <c r="BR6" s="220">
        <v>333.14409902</v>
      </c>
      <c r="BS6" s="221">
        <v>264.367205087</v>
      </c>
      <c r="BT6" s="220">
        <v>368.60916975700002</v>
      </c>
      <c r="BU6" s="220">
        <v>357.41025190400001</v>
      </c>
      <c r="BV6" s="134">
        <v>215.90732954400002</v>
      </c>
      <c r="BW6" s="134">
        <v>276.887070123</v>
      </c>
      <c r="BX6" s="134">
        <v>296.05439648299995</v>
      </c>
      <c r="BY6" s="134">
        <v>324.62706899900002</v>
      </c>
      <c r="BZ6" s="134">
        <v>370.19817746899997</v>
      </c>
      <c r="CA6" s="134">
        <v>290.23413300200002</v>
      </c>
      <c r="CB6" s="134">
        <f>'Major_cource-EN'!CB6</f>
        <v>0</v>
      </c>
      <c r="CC6" s="134">
        <f>'Major_cource-EN'!CC6</f>
        <v>0</v>
      </c>
      <c r="CD6" s="134">
        <f>'Major_cource-EN'!CD6</f>
        <v>0</v>
      </c>
    </row>
    <row r="7" spans="1:82" x14ac:dyDescent="0.75">
      <c r="A7" s="114" t="s">
        <v>21</v>
      </c>
      <c r="B7" s="34">
        <v>3584.5047999999992</v>
      </c>
      <c r="C7" s="34">
        <f t="shared" si="4"/>
        <v>3372.9914750910002</v>
      </c>
      <c r="D7" s="45">
        <f t="shared" si="5"/>
        <v>0.94099231645358683</v>
      </c>
      <c r="E7" s="33">
        <v>4291.4411000000009</v>
      </c>
      <c r="F7" s="34">
        <f t="shared" si="6"/>
        <v>4006.8895144970002</v>
      </c>
      <c r="G7" s="46">
        <f t="shared" si="7"/>
        <v>0.93369323290887052</v>
      </c>
      <c r="H7" s="33">
        <v>4836.4981000000016</v>
      </c>
      <c r="I7" s="51">
        <f t="shared" si="8"/>
        <v>4471.4793373269995</v>
      </c>
      <c r="J7" s="46">
        <f t="shared" si="9"/>
        <v>0.92452829399994962</v>
      </c>
      <c r="K7" s="81">
        <v>5658.9594000000006</v>
      </c>
      <c r="L7" s="119">
        <f t="shared" si="0"/>
        <v>5286.3894830460013</v>
      </c>
      <c r="M7" s="54">
        <f t="shared" si="2"/>
        <v>0.93416282206336387</v>
      </c>
      <c r="N7" s="81">
        <v>6196.7964000000002</v>
      </c>
      <c r="O7" s="128">
        <f t="shared" si="1"/>
        <v>4206.6228699120002</v>
      </c>
      <c r="P7" s="54">
        <f t="shared" si="3"/>
        <v>0.67883832199360306</v>
      </c>
      <c r="Q7" s="46"/>
      <c r="R7" s="46"/>
      <c r="S7" s="46"/>
      <c r="T7" s="46"/>
      <c r="U7" s="46"/>
      <c r="V7" s="46"/>
      <c r="W7" s="217">
        <v>111.960679391</v>
      </c>
      <c r="X7" s="218">
        <v>147.01034010500001</v>
      </c>
      <c r="Y7" s="218">
        <v>193.37709837200003</v>
      </c>
      <c r="Z7" s="218">
        <v>175.98532597499999</v>
      </c>
      <c r="AA7" s="218">
        <v>174.22225006599999</v>
      </c>
      <c r="AB7" s="218">
        <v>248.93135343100002</v>
      </c>
      <c r="AC7" s="218">
        <v>242.69025143400003</v>
      </c>
      <c r="AD7" s="218">
        <v>417.92459725800001</v>
      </c>
      <c r="AE7" s="218">
        <v>281.36434510499993</v>
      </c>
      <c r="AF7" s="218">
        <v>179.49406836899999</v>
      </c>
      <c r="AG7" s="218">
        <v>331.15805292499999</v>
      </c>
      <c r="AH7" s="219">
        <v>868.87311265999995</v>
      </c>
      <c r="AI7" s="218">
        <v>128.882535136</v>
      </c>
      <c r="AJ7" s="218">
        <v>190.92266453300002</v>
      </c>
      <c r="AK7" s="218">
        <v>235.436480711</v>
      </c>
      <c r="AL7" s="218">
        <v>199.73697306400004</v>
      </c>
      <c r="AM7" s="218">
        <v>393.54280814300006</v>
      </c>
      <c r="AN7" s="218">
        <v>444.31965201900005</v>
      </c>
      <c r="AO7" s="218">
        <v>317.89963994499999</v>
      </c>
      <c r="AP7" s="218">
        <v>306.38906275099998</v>
      </c>
      <c r="AQ7" s="218">
        <v>286.995464906</v>
      </c>
      <c r="AR7" s="218">
        <v>444.86942389900003</v>
      </c>
      <c r="AS7" s="218">
        <v>295.38800755199998</v>
      </c>
      <c r="AT7" s="218">
        <v>762.50680183799989</v>
      </c>
      <c r="AU7" s="217">
        <v>172.07477309399999</v>
      </c>
      <c r="AV7" s="218">
        <v>219.33763414400005</v>
      </c>
      <c r="AW7" s="218">
        <v>328.48585484900002</v>
      </c>
      <c r="AX7" s="218">
        <v>237.61352102099997</v>
      </c>
      <c r="AY7" s="218">
        <v>511.00602245999994</v>
      </c>
      <c r="AZ7" s="218">
        <v>483.44877922899991</v>
      </c>
      <c r="BA7" s="220">
        <v>404.48888956700011</v>
      </c>
      <c r="BB7" s="220">
        <v>434.62396481400009</v>
      </c>
      <c r="BC7" s="220">
        <v>286.71817931199996</v>
      </c>
      <c r="BD7" s="220">
        <v>450.53409082699994</v>
      </c>
      <c r="BE7" s="220">
        <v>442.34869514099995</v>
      </c>
      <c r="BF7" s="220">
        <v>500.79893286899994</v>
      </c>
      <c r="BG7" s="221">
        <v>200.26546325300001</v>
      </c>
      <c r="BH7" s="220">
        <v>284.77862994100002</v>
      </c>
      <c r="BI7" s="220">
        <v>453.27770332000011</v>
      </c>
      <c r="BJ7" s="220">
        <v>310.10026158500006</v>
      </c>
      <c r="BK7" s="220">
        <v>648.93663170799994</v>
      </c>
      <c r="BL7" s="220">
        <v>512.62455265100004</v>
      </c>
      <c r="BM7" s="220">
        <v>565.39273196300019</v>
      </c>
      <c r="BN7" s="220">
        <v>424.79407351999998</v>
      </c>
      <c r="BO7" s="220">
        <v>413.36588266499996</v>
      </c>
      <c r="BP7" s="220">
        <v>327.22974749599996</v>
      </c>
      <c r="BQ7" s="220">
        <v>395.49266437900002</v>
      </c>
      <c r="BR7" s="220">
        <v>750.13114056500012</v>
      </c>
      <c r="BS7" s="221">
        <v>249.94381189100002</v>
      </c>
      <c r="BT7" s="220">
        <v>319.19192044800002</v>
      </c>
      <c r="BU7" s="220">
        <v>437.97486163899998</v>
      </c>
      <c r="BV7" s="134">
        <v>351.71179328100004</v>
      </c>
      <c r="BW7" s="134">
        <v>649.79627693999987</v>
      </c>
      <c r="BX7" s="134">
        <v>586.99875740499999</v>
      </c>
      <c r="BY7" s="134">
        <v>455.37946734100007</v>
      </c>
      <c r="BZ7" s="134">
        <v>587.31827108499988</v>
      </c>
      <c r="CA7" s="134">
        <v>568.30770988200015</v>
      </c>
      <c r="CB7" s="134">
        <f>'Major_cource-EN'!CB7</f>
        <v>0</v>
      </c>
      <c r="CC7" s="134">
        <f>'Major_cource-EN'!CC7</f>
        <v>0</v>
      </c>
      <c r="CD7" s="134">
        <f>'Major_cource-EN'!CD7</f>
        <v>0</v>
      </c>
    </row>
    <row r="8" spans="1:82" x14ac:dyDescent="0.75">
      <c r="A8" s="115" t="s">
        <v>11</v>
      </c>
      <c r="B8" s="34">
        <v>994.23239999999998</v>
      </c>
      <c r="C8" s="34">
        <f t="shared" si="4"/>
        <v>1006.5050735140001</v>
      </c>
      <c r="D8" s="45">
        <f t="shared" si="5"/>
        <v>1.012343868007118</v>
      </c>
      <c r="E8" s="33">
        <v>1154.5571</v>
      </c>
      <c r="F8" s="34">
        <f t="shared" si="6"/>
        <v>1140.8842468820001</v>
      </c>
      <c r="G8" s="46">
        <f t="shared" si="7"/>
        <v>0.98815749076593962</v>
      </c>
      <c r="H8" s="33">
        <v>1306.3671000000002</v>
      </c>
      <c r="I8" s="51">
        <f t="shared" si="8"/>
        <v>1030.7037737100002</v>
      </c>
      <c r="J8" s="46">
        <f t="shared" si="9"/>
        <v>0.78898479126579357</v>
      </c>
      <c r="K8" s="81">
        <v>1379.1847</v>
      </c>
      <c r="L8" s="119">
        <f t="shared" si="0"/>
        <v>1211.3856869659999</v>
      </c>
      <c r="M8" s="54">
        <f t="shared" si="2"/>
        <v>0.87833463274788348</v>
      </c>
      <c r="N8" s="81">
        <v>1506.8876</v>
      </c>
      <c r="O8" s="128">
        <f t="shared" si="1"/>
        <v>675.80598576300008</v>
      </c>
      <c r="P8" s="54">
        <f t="shared" si="3"/>
        <v>0.44847803231176636</v>
      </c>
      <c r="Q8" s="46"/>
      <c r="R8" s="46"/>
      <c r="S8" s="46"/>
      <c r="T8" s="46"/>
      <c r="U8" s="46"/>
      <c r="V8" s="46"/>
      <c r="W8" s="217">
        <v>26.876581273999999</v>
      </c>
      <c r="X8" s="218">
        <v>46.975197528000002</v>
      </c>
      <c r="Y8" s="218">
        <v>39.122781337999996</v>
      </c>
      <c r="Z8" s="218">
        <v>28.453029884999999</v>
      </c>
      <c r="AA8" s="218">
        <v>45.315975215999998</v>
      </c>
      <c r="AB8" s="218">
        <v>43.257774882000007</v>
      </c>
      <c r="AC8" s="218">
        <v>75.078120572000003</v>
      </c>
      <c r="AD8" s="218">
        <v>130.36786008499999</v>
      </c>
      <c r="AE8" s="218">
        <v>78.575858870999994</v>
      </c>
      <c r="AF8" s="218">
        <v>40.007823702000003</v>
      </c>
      <c r="AG8" s="218">
        <v>82.786821486999983</v>
      </c>
      <c r="AH8" s="219">
        <v>369.68724867400005</v>
      </c>
      <c r="AI8" s="218">
        <v>32.012107895</v>
      </c>
      <c r="AJ8" s="218">
        <v>44.587632430999996</v>
      </c>
      <c r="AK8" s="218">
        <v>34.584878655000004</v>
      </c>
      <c r="AL8" s="218">
        <v>37.14228559</v>
      </c>
      <c r="AM8" s="218">
        <v>43.743618587</v>
      </c>
      <c r="AN8" s="218">
        <v>57.853549748999995</v>
      </c>
      <c r="AO8" s="218">
        <v>62.191565873000002</v>
      </c>
      <c r="AP8" s="218">
        <v>87.834461852000004</v>
      </c>
      <c r="AQ8" s="218">
        <v>115.20934882900001</v>
      </c>
      <c r="AR8" s="218">
        <v>93.841260191999993</v>
      </c>
      <c r="AS8" s="218">
        <v>114.480781768</v>
      </c>
      <c r="AT8" s="218">
        <v>417.40275546099997</v>
      </c>
      <c r="AU8" s="217">
        <v>17.942555349999996</v>
      </c>
      <c r="AV8" s="218">
        <v>32.123969931000005</v>
      </c>
      <c r="AW8" s="218">
        <v>48.095958318999998</v>
      </c>
      <c r="AX8" s="218">
        <v>68.398780549999998</v>
      </c>
      <c r="AY8" s="218">
        <v>55.071531831000001</v>
      </c>
      <c r="AZ8" s="218">
        <v>64.788470211999993</v>
      </c>
      <c r="BA8" s="220">
        <v>75.486248967999998</v>
      </c>
      <c r="BB8" s="220">
        <v>108.85976024</v>
      </c>
      <c r="BC8" s="220">
        <v>140.61979448700001</v>
      </c>
      <c r="BD8" s="220">
        <v>140.562631407</v>
      </c>
      <c r="BE8" s="220">
        <v>107.08814724800001</v>
      </c>
      <c r="BF8" s="220">
        <v>171.66592516699998</v>
      </c>
      <c r="BG8" s="221">
        <v>24.587563149999998</v>
      </c>
      <c r="BH8" s="220">
        <v>53.411697328999999</v>
      </c>
      <c r="BI8" s="220">
        <v>47.901848698000002</v>
      </c>
      <c r="BJ8" s="220">
        <v>60.633883118</v>
      </c>
      <c r="BK8" s="220">
        <v>70.554695506999991</v>
      </c>
      <c r="BL8" s="220">
        <v>69.884546849999992</v>
      </c>
      <c r="BM8" s="220">
        <v>88.427017756999987</v>
      </c>
      <c r="BN8" s="220">
        <v>117.61859667900001</v>
      </c>
      <c r="BO8" s="220">
        <v>120.05776581600001</v>
      </c>
      <c r="BP8" s="220">
        <v>128.982901328</v>
      </c>
      <c r="BQ8" s="220">
        <v>121.93024924999999</v>
      </c>
      <c r="BR8" s="220">
        <v>307.39492148399995</v>
      </c>
      <c r="BS8" s="221">
        <v>31.164411100000002</v>
      </c>
      <c r="BT8" s="220">
        <v>38.520051332000001</v>
      </c>
      <c r="BU8" s="220">
        <v>66.403312379999988</v>
      </c>
      <c r="BV8" s="134">
        <v>69.405228159999993</v>
      </c>
      <c r="BW8" s="134">
        <v>92.036335364999985</v>
      </c>
      <c r="BX8" s="134">
        <v>84.81782396700001</v>
      </c>
      <c r="BY8" s="134">
        <v>99.194182596000019</v>
      </c>
      <c r="BZ8" s="134">
        <v>104.73369795600001</v>
      </c>
      <c r="CA8" s="134">
        <v>89.530942907000011</v>
      </c>
      <c r="CB8" s="134">
        <f>'Major_cource-EN'!CB8</f>
        <v>0</v>
      </c>
      <c r="CC8" s="134">
        <f>'Major_cource-EN'!CC8</f>
        <v>0</v>
      </c>
      <c r="CD8" s="134">
        <f>'Major_cource-EN'!CD8</f>
        <v>0</v>
      </c>
    </row>
    <row r="9" spans="1:82" x14ac:dyDescent="0.75">
      <c r="A9" s="115" t="s">
        <v>136</v>
      </c>
      <c r="B9" s="34">
        <v>1060.229</v>
      </c>
      <c r="C9" s="34">
        <f t="shared" si="4"/>
        <v>125.02911162999999</v>
      </c>
      <c r="D9" s="45">
        <f t="shared" si="5"/>
        <v>0.11792651552636269</v>
      </c>
      <c r="E9" s="33">
        <v>1340.954</v>
      </c>
      <c r="F9" s="34">
        <f t="shared" si="6"/>
        <v>29.992765028000001</v>
      </c>
      <c r="G9" s="46">
        <f t="shared" si="7"/>
        <v>2.2366736687462807E-2</v>
      </c>
      <c r="H9" s="33">
        <v>1582.4785000000004</v>
      </c>
      <c r="I9" s="51">
        <f t="shared" si="8"/>
        <v>141.841652466</v>
      </c>
      <c r="J9" s="46">
        <f t="shared" si="9"/>
        <v>8.963259372307425E-2</v>
      </c>
      <c r="K9" s="81">
        <v>2022.3420000000001</v>
      </c>
      <c r="L9" s="119">
        <f t="shared" si="0"/>
        <v>139.973241726</v>
      </c>
      <c r="M9" s="54">
        <f t="shared" si="2"/>
        <v>6.921343755210542E-2</v>
      </c>
      <c r="N9" s="81">
        <v>2614.2539999999999</v>
      </c>
      <c r="O9" s="128">
        <f t="shared" si="1"/>
        <v>1362.7556955680002</v>
      </c>
      <c r="P9" s="54">
        <f t="shared" si="3"/>
        <v>0.52127899414823509</v>
      </c>
      <c r="Q9" s="46"/>
      <c r="R9" s="46"/>
      <c r="S9" s="46"/>
      <c r="T9" s="46"/>
      <c r="U9" s="46"/>
      <c r="V9" s="46"/>
      <c r="W9" s="217">
        <v>16.673999999999999</v>
      </c>
      <c r="X9" s="218">
        <v>5.538030666</v>
      </c>
      <c r="Y9" s="218">
        <v>0.536961829</v>
      </c>
      <c r="Z9" s="218">
        <v>3.4280925790000003</v>
      </c>
      <c r="AA9" s="218">
        <v>4.6190051819999995</v>
      </c>
      <c r="AB9" s="218">
        <v>5.3295127510000002</v>
      </c>
      <c r="AC9" s="218">
        <v>8.5319485410000002</v>
      </c>
      <c r="AD9" s="218">
        <v>6.1674043009999995</v>
      </c>
      <c r="AE9" s="218">
        <v>10.535753113</v>
      </c>
      <c r="AF9" s="218">
        <v>4.1857674619999994</v>
      </c>
      <c r="AG9" s="218">
        <v>7.9986079459999999</v>
      </c>
      <c r="AH9" s="219">
        <v>51.484027260000005</v>
      </c>
      <c r="AI9" s="218">
        <v>0</v>
      </c>
      <c r="AJ9" s="218">
        <v>0.90473735999999993</v>
      </c>
      <c r="AK9" s="218">
        <v>1.88625</v>
      </c>
      <c r="AL9" s="218">
        <v>4.8859350279999996</v>
      </c>
      <c r="AM9" s="218">
        <v>7.0503587870000004</v>
      </c>
      <c r="AN9" s="218">
        <v>2.3643069919999999</v>
      </c>
      <c r="AO9" s="218">
        <v>1.097068368</v>
      </c>
      <c r="AP9" s="218">
        <v>2.5807189309999998</v>
      </c>
      <c r="AQ9" s="218">
        <v>3.8579463829999998</v>
      </c>
      <c r="AR9" s="218">
        <v>0</v>
      </c>
      <c r="AS9" s="218">
        <v>0.85150000000000003</v>
      </c>
      <c r="AT9" s="218">
        <v>4.513943179</v>
      </c>
      <c r="AU9" s="217">
        <v>0</v>
      </c>
      <c r="AV9" s="218">
        <v>3.0566879020000002</v>
      </c>
      <c r="AW9" s="218">
        <v>35.890315676</v>
      </c>
      <c r="AX9" s="218">
        <v>10.606903217999999</v>
      </c>
      <c r="AY9" s="218">
        <v>18.030041866000001</v>
      </c>
      <c r="AZ9" s="218">
        <v>34.135629684000001</v>
      </c>
      <c r="BA9" s="220">
        <v>3.385399633</v>
      </c>
      <c r="BB9" s="220">
        <v>5.3627689270000003</v>
      </c>
      <c r="BC9" s="220">
        <v>8.3734825579999992</v>
      </c>
      <c r="BD9" s="220">
        <v>5.6949822510000008</v>
      </c>
      <c r="BE9" s="220">
        <v>5.6028213899999999</v>
      </c>
      <c r="BF9" s="220">
        <v>11.702619361</v>
      </c>
      <c r="BG9" s="221">
        <v>0</v>
      </c>
      <c r="BH9" s="220">
        <v>0</v>
      </c>
      <c r="BI9" s="220">
        <v>7.824472546</v>
      </c>
      <c r="BJ9" s="220">
        <v>10.888474541999999</v>
      </c>
      <c r="BK9" s="220">
        <v>16.928130622000001</v>
      </c>
      <c r="BL9" s="220">
        <v>9.8260881849999997</v>
      </c>
      <c r="BM9" s="220">
        <v>7.4704520819999995</v>
      </c>
      <c r="BN9" s="220">
        <v>8.2708231330000004</v>
      </c>
      <c r="BO9" s="220">
        <v>5.8463384999999999</v>
      </c>
      <c r="BP9" s="220">
        <v>64.268919859999997</v>
      </c>
      <c r="BQ9" s="220">
        <v>8.6495422560000002</v>
      </c>
      <c r="BR9" s="220">
        <v>0</v>
      </c>
      <c r="BS9" s="221">
        <v>269.32418886800002</v>
      </c>
      <c r="BT9" s="220">
        <v>63.334279387999999</v>
      </c>
      <c r="BU9" s="220">
        <v>177.02044771899997</v>
      </c>
      <c r="BV9" s="134">
        <v>198.47365449200001</v>
      </c>
      <c r="BW9" s="134">
        <v>68.546202491000003</v>
      </c>
      <c r="BX9" s="134">
        <v>139.46975285600001</v>
      </c>
      <c r="BY9" s="134">
        <v>288.34045009499999</v>
      </c>
      <c r="BZ9" s="134">
        <v>104.75782896300001</v>
      </c>
      <c r="CA9" s="134">
        <v>53.488890696000006</v>
      </c>
      <c r="CB9" s="134">
        <f>'Major_cource-EN'!CB9</f>
        <v>0</v>
      </c>
      <c r="CC9" s="134">
        <f>'Major_cource-EN'!CC9</f>
        <v>0</v>
      </c>
      <c r="CD9" s="134">
        <f>'Major_cource-EN'!CD9</f>
        <v>0</v>
      </c>
    </row>
    <row r="10" spans="1:82" x14ac:dyDescent="0.75">
      <c r="A10" s="113" t="s">
        <v>64</v>
      </c>
      <c r="B10" s="37">
        <v>5323.5</v>
      </c>
      <c r="C10" s="37">
        <f t="shared" si="4"/>
        <v>5244.7840376155254</v>
      </c>
      <c r="D10" s="47">
        <f t="shared" si="5"/>
        <v>0.98521349443327233</v>
      </c>
      <c r="E10" s="36">
        <v>5796.35</v>
      </c>
      <c r="F10" s="37">
        <f>SUM(AI10:AT10)</f>
        <v>5619.8986670549657</v>
      </c>
      <c r="G10" s="48">
        <f t="shared" si="7"/>
        <v>0.96955819904853324</v>
      </c>
      <c r="H10" s="36">
        <v>6468.2569999999996</v>
      </c>
      <c r="I10" s="37">
        <f>SUM(AU10:BF10)</f>
        <v>5207.283468278034</v>
      </c>
      <c r="J10" s="48">
        <f t="shared" si="9"/>
        <v>0.80505203616337973</v>
      </c>
      <c r="K10" s="82">
        <v>7472.7390000000005</v>
      </c>
      <c r="L10" s="120">
        <f t="shared" si="0"/>
        <v>467.01048442999996</v>
      </c>
      <c r="M10" s="55">
        <f t="shared" si="2"/>
        <v>6.2495222224407933E-2</v>
      </c>
      <c r="N10" s="132">
        <v>8031.8</v>
      </c>
      <c r="O10" s="129">
        <f t="shared" si="1"/>
        <v>230.92850961899998</v>
      </c>
      <c r="P10" s="55">
        <f t="shared" si="3"/>
        <v>2.875177539517916E-2</v>
      </c>
      <c r="Q10" s="48"/>
      <c r="R10" s="48"/>
      <c r="S10" s="48"/>
      <c r="T10" s="48"/>
      <c r="U10" s="48"/>
      <c r="V10" s="48"/>
      <c r="W10" s="222">
        <v>252.49157863972601</v>
      </c>
      <c r="X10" s="223">
        <v>283.17216239137792</v>
      </c>
      <c r="Y10" s="223">
        <v>331.22402133423935</v>
      </c>
      <c r="Z10" s="223">
        <v>208.49486514909267</v>
      </c>
      <c r="AA10" s="223">
        <v>233.09395673981268</v>
      </c>
      <c r="AB10" s="223">
        <v>551.53316209185664</v>
      </c>
      <c r="AC10" s="223">
        <v>259.56190616001561</v>
      </c>
      <c r="AD10" s="223">
        <v>524.25841846981507</v>
      </c>
      <c r="AE10" s="223">
        <v>423.32513237251328</v>
      </c>
      <c r="AF10" s="223">
        <v>236.73635802564135</v>
      </c>
      <c r="AG10" s="223">
        <v>706.96727749612205</v>
      </c>
      <c r="AH10" s="224">
        <v>1233.9251987453126</v>
      </c>
      <c r="AI10" s="223">
        <v>212.88393250283244</v>
      </c>
      <c r="AJ10" s="223">
        <v>388.7201243024615</v>
      </c>
      <c r="AK10" s="223">
        <v>366.88391647507552</v>
      </c>
      <c r="AL10" s="223">
        <v>409.97526250256749</v>
      </c>
      <c r="AM10" s="223">
        <v>294.16915058098249</v>
      </c>
      <c r="AN10" s="223">
        <v>699.85285301338945</v>
      </c>
      <c r="AO10" s="225">
        <v>431.21176303252048</v>
      </c>
      <c r="AP10" s="225">
        <v>363.49336769502952</v>
      </c>
      <c r="AQ10" s="225">
        <v>644.76348211206744</v>
      </c>
      <c r="AR10" s="225">
        <v>420.53930979250754</v>
      </c>
      <c r="AS10" s="225">
        <v>385.92566576820752</v>
      </c>
      <c r="AT10" s="225">
        <v>1001.4798392773245</v>
      </c>
      <c r="AU10" s="222">
        <v>180.50875347710502</v>
      </c>
      <c r="AV10" s="223">
        <v>274.48450860462594</v>
      </c>
      <c r="AW10" s="223">
        <v>486.98245444508996</v>
      </c>
      <c r="AX10" s="223">
        <v>266.06852682675606</v>
      </c>
      <c r="AY10" s="223">
        <v>352.50535249285394</v>
      </c>
      <c r="AZ10" s="223">
        <v>484.62790915293402</v>
      </c>
      <c r="BA10" s="225">
        <v>488.23693667158597</v>
      </c>
      <c r="BB10" s="225">
        <v>270.33240786438</v>
      </c>
      <c r="BC10" s="225">
        <v>617.60158922095206</v>
      </c>
      <c r="BD10" s="225">
        <v>333.66624199134196</v>
      </c>
      <c r="BE10" s="225">
        <v>511.19839674478004</v>
      </c>
      <c r="BF10" s="225">
        <v>941.070390785629</v>
      </c>
      <c r="BG10" s="222">
        <v>9.3618282449999999</v>
      </c>
      <c r="BH10" s="223">
        <v>16.928371848999998</v>
      </c>
      <c r="BI10" s="223">
        <v>25.342705149</v>
      </c>
      <c r="BJ10" s="223">
        <v>20.328983260000001</v>
      </c>
      <c r="BK10" s="223">
        <v>29.433307712000001</v>
      </c>
      <c r="BL10" s="223">
        <v>31.982006369</v>
      </c>
      <c r="BM10" s="225">
        <v>38.519158284</v>
      </c>
      <c r="BN10" s="225">
        <v>26.728198408000001</v>
      </c>
      <c r="BO10" s="225">
        <v>29.426710857</v>
      </c>
      <c r="BP10" s="225">
        <v>32.095354137000001</v>
      </c>
      <c r="BQ10" s="225">
        <v>86.984575777999993</v>
      </c>
      <c r="BR10" s="225">
        <v>119.87928438199999</v>
      </c>
      <c r="BS10" s="226">
        <v>4.3154379289999998</v>
      </c>
      <c r="BT10" s="227">
        <v>19.332924978999998</v>
      </c>
      <c r="BU10" s="227">
        <v>19.037736460000001</v>
      </c>
      <c r="BV10" s="135">
        <v>27.289011540000001</v>
      </c>
      <c r="BW10" s="135">
        <v>29.525702657</v>
      </c>
      <c r="BX10" s="135">
        <v>27.513707901</v>
      </c>
      <c r="BY10" s="135">
        <v>53.027437614</v>
      </c>
      <c r="BZ10" s="135">
        <v>24.864674342999997</v>
      </c>
      <c r="CA10" s="135">
        <v>26.021876196000001</v>
      </c>
      <c r="CB10" s="135">
        <f>'Major_cource-EN'!CB10</f>
        <v>0</v>
      </c>
      <c r="CC10" s="135">
        <f>'Major_cource-EN'!CC10</f>
        <v>0</v>
      </c>
      <c r="CD10" s="135">
        <f>'Major_cource-EN'!CD10</f>
        <v>0</v>
      </c>
    </row>
    <row r="13" spans="1:82" x14ac:dyDescent="0.75">
      <c r="X13" s="70"/>
    </row>
  </sheetData>
  <customSheetViews>
    <customSheetView guid="{E4B9833E-011E-4F75-92B1-D829E09ED829}">
      <selection activeCell="C4" sqref="C4"/>
      <pageMargins left="0.7" right="0.7" top="0.75" bottom="0.75" header="0.3" footer="0.3"/>
    </customSheetView>
    <customSheetView guid="{1CBE0DBC-F313-4406-B4AD-3CF99FE653EB}">
      <selection activeCell="H1" sqref="H1:S1"/>
      <pageMargins left="0.7" right="0.7" top="0.75" bottom="0.75" header="0.3" footer="0.3"/>
      <pageSetup orientation="portrait" r:id="rId1"/>
    </customSheetView>
  </customSheetViews>
  <mergeCells count="13">
    <mergeCell ref="BS1:CD1"/>
    <mergeCell ref="A1:A2"/>
    <mergeCell ref="B1:D1"/>
    <mergeCell ref="E1:G1"/>
    <mergeCell ref="BG1:BR1"/>
    <mergeCell ref="W1:AH1"/>
    <mergeCell ref="AI1:AT1"/>
    <mergeCell ref="AU1:BF1"/>
    <mergeCell ref="H1:J1"/>
    <mergeCell ref="K1:M1"/>
    <mergeCell ref="N1:P1"/>
    <mergeCell ref="Q1:S1"/>
    <mergeCell ref="T1:V1"/>
  </mergeCell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0"/>
  <sheetViews>
    <sheetView topLeftCell="AZ1" workbookViewId="0">
      <selection activeCell="BL14" sqref="BL14"/>
    </sheetView>
  </sheetViews>
  <sheetFormatPr defaultColWidth="9.140625" defaultRowHeight="24.75" x14ac:dyDescent="0.75"/>
  <cols>
    <col min="1" max="1" width="21.42578125" style="38" bestFit="1" customWidth="1"/>
    <col min="2" max="2" width="5.42578125" style="38" bestFit="1" customWidth="1"/>
    <col min="3" max="3" width="9.85546875" style="38" bestFit="1" customWidth="1"/>
    <col min="4" max="5" width="5.42578125" style="38" bestFit="1" customWidth="1"/>
    <col min="6" max="6" width="9.85546875" style="38" bestFit="1" customWidth="1"/>
    <col min="7" max="8" width="5.42578125" style="38" bestFit="1" customWidth="1"/>
    <col min="9" max="9" width="9.85546875" style="38" bestFit="1" customWidth="1"/>
    <col min="10" max="10" width="5.42578125" style="38" bestFit="1" customWidth="1"/>
    <col min="11" max="11" width="5.85546875" style="38" bestFit="1" customWidth="1"/>
    <col min="12" max="12" width="9.85546875" style="38" bestFit="1" customWidth="1"/>
    <col min="13" max="13" width="5.42578125" style="38" customWidth="1"/>
    <col min="14" max="14" width="5.85546875" style="38" bestFit="1" customWidth="1"/>
    <col min="15" max="15" width="9.85546875" style="38" bestFit="1" customWidth="1"/>
    <col min="16" max="16" width="4.7109375" style="38" bestFit="1" customWidth="1"/>
    <col min="17" max="17" width="5.42578125" style="38" hidden="1" customWidth="1"/>
    <col min="18" max="18" width="9.85546875" style="38" hidden="1" customWidth="1"/>
    <col min="19" max="20" width="5.42578125" style="38" hidden="1" customWidth="1"/>
    <col min="21" max="21" width="9.85546875" style="38" hidden="1" customWidth="1"/>
    <col min="22" max="22" width="5.42578125" style="38" hidden="1" customWidth="1"/>
    <col min="23" max="23" width="5.140625" style="38" bestFit="1" customWidth="1"/>
    <col min="24" max="24" width="5.28515625" style="38" bestFit="1" customWidth="1"/>
    <col min="25" max="25" width="5.42578125" style="38" bestFit="1" customWidth="1"/>
    <col min="26" max="26" width="5.140625" style="38" bestFit="1" customWidth="1"/>
    <col min="27" max="27" width="5.85546875" style="38" bestFit="1" customWidth="1"/>
    <col min="28" max="31" width="6.28515625" style="38" bestFit="1" customWidth="1"/>
    <col min="32" max="32" width="5.140625" style="38" bestFit="1" customWidth="1"/>
    <col min="33" max="34" width="6.28515625" style="38" bestFit="1" customWidth="1"/>
    <col min="35" max="35" width="5.140625" style="38" bestFit="1" customWidth="1"/>
    <col min="36" max="36" width="5.28515625" style="38" bestFit="1" customWidth="1"/>
    <col min="37" max="37" width="5.42578125" style="38" bestFit="1" customWidth="1"/>
    <col min="38" max="46" width="6.28515625" style="38" bestFit="1" customWidth="1"/>
    <col min="47" max="47" width="5.140625" style="38" bestFit="1" customWidth="1"/>
    <col min="48" max="49" width="6.28515625" style="38" bestFit="1" customWidth="1"/>
    <col min="50" max="50" width="5.140625" style="38" bestFit="1" customWidth="1"/>
    <col min="51" max="58" width="6.28515625" style="38" bestFit="1" customWidth="1"/>
    <col min="59" max="59" width="5.28515625" style="38" bestFit="1" customWidth="1"/>
    <col min="60" max="61" width="6.28515625" style="38" bestFit="1" customWidth="1"/>
    <col min="62" max="62" width="5.28515625" style="38" bestFit="1" customWidth="1"/>
    <col min="63" max="70" width="6.28515625" style="38" bestFit="1" customWidth="1"/>
    <col min="71" max="71" width="5.140625" style="38" bestFit="1" customWidth="1"/>
    <col min="72" max="72" width="5.28515625" style="38" bestFit="1" customWidth="1"/>
    <col min="73" max="73" width="6.28515625" style="38" bestFit="1" customWidth="1"/>
    <col min="74" max="74" width="6.28515625" style="38" customWidth="1"/>
    <col min="75" max="76" width="6.5703125" style="38" customWidth="1"/>
    <col min="77" max="79" width="6" style="38" customWidth="1"/>
    <col min="80" max="80" width="5" style="38" bestFit="1" customWidth="1"/>
    <col min="81" max="81" width="5.5703125" style="38" bestFit="1" customWidth="1"/>
    <col min="82" max="82" width="5.28515625" style="38" bestFit="1" customWidth="1"/>
    <col min="83" max="16384" width="9.140625" style="38"/>
  </cols>
  <sheetData>
    <row r="1" spans="1:82" x14ac:dyDescent="0.75">
      <c r="A1" s="249" t="s">
        <v>134</v>
      </c>
      <c r="B1" s="246">
        <v>2015</v>
      </c>
      <c r="C1" s="247"/>
      <c r="D1" s="248"/>
      <c r="E1" s="246">
        <v>2016</v>
      </c>
      <c r="F1" s="247"/>
      <c r="G1" s="248"/>
      <c r="H1" s="246">
        <v>2017</v>
      </c>
      <c r="I1" s="247"/>
      <c r="J1" s="248"/>
      <c r="K1" s="246">
        <v>2018</v>
      </c>
      <c r="L1" s="247"/>
      <c r="M1" s="248"/>
      <c r="N1" s="246">
        <v>2019</v>
      </c>
      <c r="O1" s="247"/>
      <c r="P1" s="248"/>
      <c r="Q1" s="246">
        <v>2020</v>
      </c>
      <c r="R1" s="247"/>
      <c r="S1" s="248"/>
      <c r="T1" s="246">
        <v>2021</v>
      </c>
      <c r="U1" s="247"/>
      <c r="V1" s="248"/>
    </row>
    <row r="2" spans="1:82" x14ac:dyDescent="0.75">
      <c r="A2" s="250"/>
      <c r="B2" s="110" t="s">
        <v>131</v>
      </c>
      <c r="C2" s="111" t="s">
        <v>132</v>
      </c>
      <c r="D2" s="112" t="s">
        <v>66</v>
      </c>
      <c r="E2" s="110" t="s">
        <v>131</v>
      </c>
      <c r="F2" s="111" t="s">
        <v>132</v>
      </c>
      <c r="G2" s="112" t="s">
        <v>66</v>
      </c>
      <c r="H2" s="110" t="s">
        <v>131</v>
      </c>
      <c r="I2" s="111" t="s">
        <v>132</v>
      </c>
      <c r="J2" s="112" t="s">
        <v>66</v>
      </c>
      <c r="K2" s="110" t="s">
        <v>131</v>
      </c>
      <c r="L2" s="111" t="s">
        <v>132</v>
      </c>
      <c r="M2" s="112" t="s">
        <v>66</v>
      </c>
      <c r="N2" s="110" t="s">
        <v>131</v>
      </c>
      <c r="O2" s="111" t="s">
        <v>132</v>
      </c>
      <c r="P2" s="112" t="s">
        <v>66</v>
      </c>
      <c r="Q2" s="110" t="s">
        <v>131</v>
      </c>
      <c r="R2" s="111" t="s">
        <v>132</v>
      </c>
      <c r="S2" s="112" t="s">
        <v>66</v>
      </c>
      <c r="T2" s="110" t="s">
        <v>131</v>
      </c>
      <c r="U2" s="111" t="s">
        <v>132</v>
      </c>
      <c r="V2" s="112" t="s">
        <v>66</v>
      </c>
      <c r="W2" s="122">
        <v>42005</v>
      </c>
      <c r="X2" s="122">
        <v>42036</v>
      </c>
      <c r="Y2" s="122">
        <v>42064</v>
      </c>
      <c r="Z2" s="122">
        <v>42095</v>
      </c>
      <c r="AA2" s="122">
        <v>42125</v>
      </c>
      <c r="AB2" s="122">
        <v>42156</v>
      </c>
      <c r="AC2" s="122">
        <v>42186</v>
      </c>
      <c r="AD2" s="122">
        <v>42217</v>
      </c>
      <c r="AE2" s="122">
        <v>42248</v>
      </c>
      <c r="AF2" s="122">
        <v>42278</v>
      </c>
      <c r="AG2" s="122">
        <v>42309</v>
      </c>
      <c r="AH2" s="122">
        <v>42339</v>
      </c>
      <c r="AI2" s="122">
        <v>42370</v>
      </c>
      <c r="AJ2" s="122">
        <v>42401</v>
      </c>
      <c r="AK2" s="122">
        <v>42430</v>
      </c>
      <c r="AL2" s="122">
        <v>42461</v>
      </c>
      <c r="AM2" s="122">
        <v>42491</v>
      </c>
      <c r="AN2" s="122">
        <v>42522</v>
      </c>
      <c r="AO2" s="122">
        <v>42552</v>
      </c>
      <c r="AP2" s="122">
        <v>42583</v>
      </c>
      <c r="AQ2" s="122">
        <v>42614</v>
      </c>
      <c r="AR2" s="122">
        <v>42644</v>
      </c>
      <c r="AS2" s="122">
        <v>42675</v>
      </c>
      <c r="AT2" s="122">
        <v>42705</v>
      </c>
      <c r="AU2" s="122">
        <v>42736</v>
      </c>
      <c r="AV2" s="122">
        <v>42767</v>
      </c>
      <c r="AW2" s="122">
        <v>42795</v>
      </c>
      <c r="AX2" s="122">
        <v>42826</v>
      </c>
      <c r="AY2" s="122">
        <v>42856</v>
      </c>
      <c r="AZ2" s="122">
        <v>42887</v>
      </c>
      <c r="BA2" s="122">
        <v>42917</v>
      </c>
      <c r="BB2" s="122">
        <v>42948</v>
      </c>
      <c r="BC2" s="122">
        <v>42979</v>
      </c>
      <c r="BD2" s="122">
        <v>43009</v>
      </c>
      <c r="BE2" s="122">
        <v>43040</v>
      </c>
      <c r="BF2" s="122">
        <v>43070</v>
      </c>
      <c r="BG2" s="122">
        <v>43101</v>
      </c>
      <c r="BH2" s="122">
        <v>43132</v>
      </c>
      <c r="BI2" s="122">
        <v>43160</v>
      </c>
      <c r="BJ2" s="122">
        <v>43191</v>
      </c>
      <c r="BK2" s="122">
        <v>43221</v>
      </c>
      <c r="BL2" s="122">
        <v>43252</v>
      </c>
      <c r="BM2" s="122">
        <v>43282</v>
      </c>
      <c r="BN2" s="122">
        <v>43313</v>
      </c>
      <c r="BO2" s="122">
        <v>43344</v>
      </c>
      <c r="BP2" s="122">
        <v>43374</v>
      </c>
      <c r="BQ2" s="122">
        <v>43405</v>
      </c>
      <c r="BR2" s="122">
        <v>43435</v>
      </c>
      <c r="BS2" s="122">
        <v>43466</v>
      </c>
      <c r="BT2" s="122">
        <v>43497</v>
      </c>
      <c r="BU2" s="122">
        <v>43525</v>
      </c>
      <c r="BV2" s="122">
        <v>43556</v>
      </c>
      <c r="BW2" s="122">
        <v>43586</v>
      </c>
      <c r="BX2" s="122">
        <v>43617</v>
      </c>
      <c r="BY2" s="122">
        <v>43647</v>
      </c>
      <c r="BZ2" s="122">
        <v>43678</v>
      </c>
      <c r="CA2" s="122">
        <v>43709</v>
      </c>
      <c r="CB2" s="122">
        <v>43739</v>
      </c>
      <c r="CC2" s="122">
        <v>43770</v>
      </c>
      <c r="CD2" s="122">
        <v>43800</v>
      </c>
    </row>
    <row r="3" spans="1:82" x14ac:dyDescent="0.75">
      <c r="A3" s="26" t="s">
        <v>111</v>
      </c>
      <c r="B3" s="28">
        <f>Major_source!B3</f>
        <v>14598.661</v>
      </c>
      <c r="C3" s="28">
        <f>Major_source!C3</f>
        <v>14311.588808592525</v>
      </c>
      <c r="D3" s="42">
        <f>Major_source!D3</f>
        <v>0.98033571767934913</v>
      </c>
      <c r="E3" s="28">
        <f>Major_source!E3</f>
        <v>16953.339</v>
      </c>
      <c r="F3" s="28">
        <f>Major_source!F3</f>
        <v>16496.287715071965</v>
      </c>
      <c r="G3" s="42">
        <f>Major_source!G3</f>
        <v>0.97304063317980993</v>
      </c>
      <c r="H3" s="28">
        <f>Major_source!H3</f>
        <v>19518.942999999999</v>
      </c>
      <c r="I3" s="28">
        <f>Major_source!I3</f>
        <v>17251.003204108034</v>
      </c>
      <c r="J3" s="42">
        <f>Major_source!J3</f>
        <v>0.8838082679020085</v>
      </c>
      <c r="K3" s="79">
        <f>Major_source!K3</f>
        <v>22690.904999999999</v>
      </c>
      <c r="L3" s="83">
        <f>Major_source!L3</f>
        <v>14733.951677581001</v>
      </c>
      <c r="M3" s="52">
        <f>Major_source!M3</f>
        <v>0.64933292337088366</v>
      </c>
      <c r="N3" s="79">
        <f>Major_source!N3</f>
        <v>24859.079999999998</v>
      </c>
      <c r="O3" s="127">
        <f>Major_source!O3</f>
        <v>10966.693636021</v>
      </c>
      <c r="P3" s="42">
        <f>Major_source!P3</f>
        <v>0.44115444481537536</v>
      </c>
      <c r="Q3" s="42"/>
      <c r="R3" s="42"/>
      <c r="S3" s="42"/>
      <c r="T3" s="42"/>
      <c r="U3" s="42"/>
      <c r="V3" s="42"/>
      <c r="W3" s="207">
        <v>638.53399798572605</v>
      </c>
      <c r="X3" s="208">
        <v>805.60296110737795</v>
      </c>
      <c r="Y3" s="208">
        <v>937.38280610323932</v>
      </c>
      <c r="Z3" s="208">
        <v>662.38705480009276</v>
      </c>
      <c r="AA3" s="208">
        <v>678.15950230881265</v>
      </c>
      <c r="AB3" s="208">
        <v>1092.0002093788567</v>
      </c>
      <c r="AC3" s="208">
        <v>1130.9848260800159</v>
      </c>
      <c r="AD3" s="208">
        <v>1340.7895010198149</v>
      </c>
      <c r="AE3" s="208">
        <v>1376.7367012525133</v>
      </c>
      <c r="AF3" s="208">
        <v>755.04064493364126</v>
      </c>
      <c r="AG3" s="208">
        <v>1399.6250588061221</v>
      </c>
      <c r="AH3" s="208">
        <v>3494.3455448163122</v>
      </c>
      <c r="AI3" s="207">
        <v>794.14052116283233</v>
      </c>
      <c r="AJ3" s="208">
        <v>956.96121509446141</v>
      </c>
      <c r="AK3" s="208">
        <v>960.76728474407537</v>
      </c>
      <c r="AL3" s="208">
        <v>1040.7832366195676</v>
      </c>
      <c r="AM3" s="208">
        <v>1104.4189464149827</v>
      </c>
      <c r="AN3" s="208">
        <v>1573.0183929143896</v>
      </c>
      <c r="AO3" s="208">
        <v>1257.3371248285202</v>
      </c>
      <c r="AP3" s="208">
        <v>1161.2951607860296</v>
      </c>
      <c r="AQ3" s="208">
        <v>1669.8340072800675</v>
      </c>
      <c r="AR3" s="208">
        <v>1435.6301461565076</v>
      </c>
      <c r="AS3" s="208">
        <v>1163.0741303992077</v>
      </c>
      <c r="AT3" s="208">
        <v>3379.027548671324</v>
      </c>
      <c r="AU3" s="207">
        <v>626.12755699110494</v>
      </c>
      <c r="AV3" s="208">
        <v>1120.2374138786261</v>
      </c>
      <c r="AW3" s="208">
        <v>1432.2384309020899</v>
      </c>
      <c r="AX3" s="208">
        <v>962.70214877775595</v>
      </c>
      <c r="AY3" s="208">
        <v>1417.8782277798537</v>
      </c>
      <c r="AZ3" s="208">
        <v>1505.0202687409339</v>
      </c>
      <c r="BA3" s="208">
        <v>1758.1243349725858</v>
      </c>
      <c r="BB3" s="208">
        <v>1426.1235119273799</v>
      </c>
      <c r="BC3" s="208">
        <v>1410.608388788952</v>
      </c>
      <c r="BD3" s="208">
        <v>1807.6482747633418</v>
      </c>
      <c r="BE3" s="208">
        <v>1507.3215143647801</v>
      </c>
      <c r="BF3" s="209">
        <v>2276.9731322206289</v>
      </c>
      <c r="BG3" s="207">
        <v>721.02733445500007</v>
      </c>
      <c r="BH3" s="208">
        <v>1037.897013883</v>
      </c>
      <c r="BI3" s="208">
        <v>1062.896779763</v>
      </c>
      <c r="BJ3" s="208">
        <v>963.48896506999995</v>
      </c>
      <c r="BK3" s="208">
        <v>1173.0123928159999</v>
      </c>
      <c r="BL3" s="208">
        <v>1133.6907619899998</v>
      </c>
      <c r="BM3" s="208">
        <v>1480.6554628680003</v>
      </c>
      <c r="BN3" s="208">
        <v>1264.5696462020003</v>
      </c>
      <c r="BO3" s="208">
        <v>1232.5768653319999</v>
      </c>
      <c r="BP3" s="208">
        <v>1129.408008271</v>
      </c>
      <c r="BQ3" s="208">
        <v>1163.3022738769998</v>
      </c>
      <c r="BR3" s="209">
        <v>2371.4261730540002</v>
      </c>
      <c r="BS3" s="212">
        <v>966.30391787700012</v>
      </c>
      <c r="BT3" s="212">
        <v>919.73388340200006</v>
      </c>
      <c r="BU3" s="212">
        <v>1285.621218884</v>
      </c>
      <c r="BV3" s="212">
        <v>1032.4038367160001</v>
      </c>
      <c r="BW3" s="212">
        <v>1240.0218348909998</v>
      </c>
      <c r="BX3" s="212">
        <v>1408.406949751</v>
      </c>
      <c r="BY3" s="212">
        <v>1456.0870919580002</v>
      </c>
      <c r="BZ3" s="212">
        <v>1308.5256331579999</v>
      </c>
      <c r="CA3" s="212">
        <v>1349.5892693840003</v>
      </c>
      <c r="CB3" s="212">
        <f>'[1]Major_cource-EN'!CB3</f>
        <v>0</v>
      </c>
      <c r="CC3" s="212">
        <f>'[1]Major_cource-EN'!CC3</f>
        <v>0</v>
      </c>
      <c r="CD3" s="212">
        <f>'[1]Major_cource-EN'!CD3</f>
        <v>0</v>
      </c>
    </row>
    <row r="4" spans="1:82" x14ac:dyDescent="0.75">
      <c r="A4" s="29" t="s">
        <v>112</v>
      </c>
      <c r="B4" s="30">
        <f>Major_source!B4</f>
        <v>9275.1610000000001</v>
      </c>
      <c r="C4" s="30">
        <f>Major_source!C4</f>
        <v>9066.8047709769999</v>
      </c>
      <c r="D4" s="43">
        <f>Major_source!D4</f>
        <v>0.977536106486669</v>
      </c>
      <c r="E4" s="27">
        <f>Major_source!E4</f>
        <v>11156.989000000001</v>
      </c>
      <c r="F4" s="30">
        <f>Major_source!F4</f>
        <v>10876.389048017001</v>
      </c>
      <c r="G4" s="44">
        <f>Major_source!G4</f>
        <v>0.97484984954426324</v>
      </c>
      <c r="H4" s="27">
        <f>Major_source!H4</f>
        <v>13050.686000000002</v>
      </c>
      <c r="I4" s="31">
        <f>Major_source!I4</f>
        <v>12043.71973583</v>
      </c>
      <c r="J4" s="44">
        <f>Major_source!J4</f>
        <v>0.92284189013742257</v>
      </c>
      <c r="K4" s="80">
        <f>Major_source!K4</f>
        <v>15218.165999999999</v>
      </c>
      <c r="L4" s="84">
        <f>Major_source!L4</f>
        <v>14266.941193151</v>
      </c>
      <c r="M4" s="53">
        <f>Major_source!M4</f>
        <v>0.93749412334909488</v>
      </c>
      <c r="N4" s="80">
        <f>Major_source!N4</f>
        <v>16827.28</v>
      </c>
      <c r="O4" s="68">
        <f>Major_source!O4</f>
        <v>10735.765126402002</v>
      </c>
      <c r="P4" s="44">
        <f>Major_source!P4</f>
        <v>0.6379976518131274</v>
      </c>
      <c r="Q4" s="44"/>
      <c r="R4" s="44"/>
      <c r="S4" s="44"/>
      <c r="T4" s="44"/>
      <c r="U4" s="44"/>
      <c r="V4" s="44"/>
      <c r="W4" s="213">
        <v>386.04241934599997</v>
      </c>
      <c r="X4" s="214">
        <v>522.43079871600003</v>
      </c>
      <c r="Y4" s="214">
        <v>606.15878476900002</v>
      </c>
      <c r="Z4" s="214">
        <v>453.89218965100002</v>
      </c>
      <c r="AA4" s="214">
        <v>445.06554556899994</v>
      </c>
      <c r="AB4" s="214">
        <v>540.46704728700013</v>
      </c>
      <c r="AC4" s="214">
        <v>871.42291992000014</v>
      </c>
      <c r="AD4" s="214">
        <v>816.53108254999995</v>
      </c>
      <c r="AE4" s="214">
        <v>953.41156888</v>
      </c>
      <c r="AF4" s="214">
        <v>518.30428690799988</v>
      </c>
      <c r="AG4" s="214">
        <v>692.65778131000002</v>
      </c>
      <c r="AH4" s="214">
        <v>2260.4203460709996</v>
      </c>
      <c r="AI4" s="213">
        <v>581.25658865999992</v>
      </c>
      <c r="AJ4" s="214">
        <v>568.24109079199991</v>
      </c>
      <c r="AK4" s="214">
        <v>593.8833682689999</v>
      </c>
      <c r="AL4" s="214">
        <v>630.80797411699996</v>
      </c>
      <c r="AM4" s="214">
        <v>810.24979583400011</v>
      </c>
      <c r="AN4" s="214">
        <v>873.16553990099999</v>
      </c>
      <c r="AO4" s="214">
        <v>826.12536179599988</v>
      </c>
      <c r="AP4" s="214">
        <v>797.80179309099992</v>
      </c>
      <c r="AQ4" s="214">
        <v>1025.0705251679999</v>
      </c>
      <c r="AR4" s="214">
        <v>1015.0908363640001</v>
      </c>
      <c r="AS4" s="214">
        <v>777.14846463100002</v>
      </c>
      <c r="AT4" s="214">
        <v>2377.5477093939994</v>
      </c>
      <c r="AU4" s="213">
        <v>445.61880351399998</v>
      </c>
      <c r="AV4" s="214">
        <v>845.75290527400011</v>
      </c>
      <c r="AW4" s="214">
        <v>945.25597645700009</v>
      </c>
      <c r="AX4" s="214">
        <v>696.6336219509999</v>
      </c>
      <c r="AY4" s="214">
        <v>1065.3728752869997</v>
      </c>
      <c r="AZ4" s="214">
        <v>1020.392359588</v>
      </c>
      <c r="BA4" s="214">
        <v>1269.8873983009998</v>
      </c>
      <c r="BB4" s="214">
        <v>1155.7911040629999</v>
      </c>
      <c r="BC4" s="214">
        <v>793.00679956799991</v>
      </c>
      <c r="BD4" s="214">
        <v>1473.9820327719999</v>
      </c>
      <c r="BE4" s="214">
        <v>996.12311762000002</v>
      </c>
      <c r="BF4" s="215">
        <v>1335.9027414349998</v>
      </c>
      <c r="BG4" s="213">
        <v>711.6655062100001</v>
      </c>
      <c r="BH4" s="214">
        <v>1020.968642034</v>
      </c>
      <c r="BI4" s="214">
        <v>1037.554074614</v>
      </c>
      <c r="BJ4" s="214">
        <v>943.15998180999998</v>
      </c>
      <c r="BK4" s="214">
        <v>1143.5790851039999</v>
      </c>
      <c r="BL4" s="214">
        <v>1101.7087556209999</v>
      </c>
      <c r="BM4" s="214">
        <v>1442.1363045840003</v>
      </c>
      <c r="BN4" s="214">
        <v>1237.8414477940003</v>
      </c>
      <c r="BO4" s="214">
        <v>1203.1501544749999</v>
      </c>
      <c r="BP4" s="214">
        <v>1097.312654134</v>
      </c>
      <c r="BQ4" s="214">
        <v>1076.3176980989999</v>
      </c>
      <c r="BR4" s="215">
        <v>2251.546888672</v>
      </c>
      <c r="BS4" s="212">
        <v>961.98847994800008</v>
      </c>
      <c r="BT4" s="212">
        <v>900.40095842300002</v>
      </c>
      <c r="BU4" s="212">
        <v>1266.5834824240001</v>
      </c>
      <c r="BV4" s="212">
        <v>1005.1148251760001</v>
      </c>
      <c r="BW4" s="212">
        <v>1210.4961322339998</v>
      </c>
      <c r="BX4" s="212">
        <v>1380.8932418499999</v>
      </c>
      <c r="BY4" s="212">
        <v>1403.0596543440001</v>
      </c>
      <c r="BZ4" s="212">
        <v>1283.660958815</v>
      </c>
      <c r="CA4" s="212">
        <v>1323.5673931880003</v>
      </c>
      <c r="CB4" s="212">
        <f>'[1]Major_cource-EN'!CB4</f>
        <v>0</v>
      </c>
      <c r="CC4" s="212">
        <f>'[1]Major_cource-EN'!CC4</f>
        <v>0</v>
      </c>
      <c r="CD4" s="212">
        <f>'[1]Major_cource-EN'!CD4</f>
        <v>0</v>
      </c>
    </row>
    <row r="5" spans="1:82" x14ac:dyDescent="0.75">
      <c r="A5" s="32" t="s">
        <v>113</v>
      </c>
      <c r="B5" s="34">
        <f>Major_source!B5</f>
        <v>1425.7688000000001</v>
      </c>
      <c r="C5" s="34">
        <f>Major_source!C5</f>
        <v>2337.941036361</v>
      </c>
      <c r="D5" s="45">
        <f>Major_source!D5</f>
        <v>1.6397757030179085</v>
      </c>
      <c r="E5" s="33">
        <f>Major_source!E5</f>
        <v>1699.7064999999998</v>
      </c>
      <c r="F5" s="34">
        <f>Major_source!F5</f>
        <v>2953.2368726449999</v>
      </c>
      <c r="G5" s="46">
        <f>Major_source!G5</f>
        <v>1.7374981343220139</v>
      </c>
      <c r="H5" s="33">
        <f>Major_source!H5</f>
        <v>2113.1002999999996</v>
      </c>
      <c r="I5" s="51">
        <f>Major_source!I5</f>
        <v>3397.5697618979993</v>
      </c>
      <c r="J5" s="46">
        <f>Major_source!J5</f>
        <v>1.6078601483791375</v>
      </c>
      <c r="K5" s="81">
        <f>Major_source!K5</f>
        <v>2426.8858999999998</v>
      </c>
      <c r="L5" s="85">
        <f>Major_source!L5</f>
        <v>4006.5407218399996</v>
      </c>
      <c r="M5" s="54">
        <f>Major_source!M5</f>
        <v>1.650897853022262</v>
      </c>
      <c r="N5" s="81">
        <f>Major_source!N5</f>
        <v>2451.8240000000001</v>
      </c>
      <c r="O5" s="128">
        <f>Major_source!O5</f>
        <v>1726.285772791</v>
      </c>
      <c r="P5" s="46">
        <f>Major_source!P5</f>
        <v>0.70408225581893313</v>
      </c>
      <c r="Q5" s="46"/>
      <c r="R5" s="46"/>
      <c r="S5" s="46"/>
      <c r="T5" s="46"/>
      <c r="U5" s="46"/>
      <c r="V5" s="46"/>
      <c r="W5" s="217">
        <v>44.972996201000001</v>
      </c>
      <c r="X5" s="218">
        <v>193.10718195599998</v>
      </c>
      <c r="Y5" s="218">
        <v>160.91870743199999</v>
      </c>
      <c r="Z5" s="218">
        <v>158.93382368700003</v>
      </c>
      <c r="AA5" s="218">
        <v>77.495069971999982</v>
      </c>
      <c r="AB5" s="218">
        <v>70.697944017000012</v>
      </c>
      <c r="AC5" s="218">
        <v>376.6087191740001</v>
      </c>
      <c r="AD5" s="218">
        <v>108.73696257699999</v>
      </c>
      <c r="AE5" s="218">
        <v>260.99772486100005</v>
      </c>
      <c r="AF5" s="218">
        <v>221.42154964299996</v>
      </c>
      <c r="AG5" s="218">
        <v>84.431682112999979</v>
      </c>
      <c r="AH5" s="219">
        <v>579.61867472799997</v>
      </c>
      <c r="AI5" s="217">
        <v>180.79825183799997</v>
      </c>
      <c r="AJ5" s="218">
        <v>155.11327658099998</v>
      </c>
      <c r="AK5" s="218">
        <v>162.75450728999996</v>
      </c>
      <c r="AL5" s="218">
        <v>192.299727631</v>
      </c>
      <c r="AM5" s="218">
        <v>183.81046757900006</v>
      </c>
      <c r="AN5" s="218">
        <v>178.18436839299994</v>
      </c>
      <c r="AO5" s="218">
        <v>245.39361452700001</v>
      </c>
      <c r="AP5" s="218">
        <v>160.498978349</v>
      </c>
      <c r="AQ5" s="218">
        <v>397.86506263599995</v>
      </c>
      <c r="AR5" s="218">
        <v>252.69338339000004</v>
      </c>
      <c r="AS5" s="218">
        <v>137.92417496000002</v>
      </c>
      <c r="AT5" s="219">
        <v>705.90105947099994</v>
      </c>
      <c r="AU5" s="217">
        <v>76.230928656000017</v>
      </c>
      <c r="AV5" s="218">
        <v>289.508391125</v>
      </c>
      <c r="AW5" s="218">
        <v>201.30045054100003</v>
      </c>
      <c r="AX5" s="218">
        <v>268.19698517999996</v>
      </c>
      <c r="AY5" s="218">
        <v>265.66362714899998</v>
      </c>
      <c r="AZ5" s="218">
        <v>221.59741304599999</v>
      </c>
      <c r="BA5" s="218">
        <v>485.47585605900002</v>
      </c>
      <c r="BB5" s="218">
        <v>368.35806491599993</v>
      </c>
      <c r="BC5" s="218">
        <v>139.76220513799998</v>
      </c>
      <c r="BD5" s="218">
        <v>527.4212199599998</v>
      </c>
      <c r="BE5" s="218">
        <v>207.32716536000001</v>
      </c>
      <c r="BF5" s="219">
        <v>346.72745476800003</v>
      </c>
      <c r="BG5" s="217">
        <v>134.81437245500001</v>
      </c>
      <c r="BH5" s="218">
        <v>431.05935304200005</v>
      </c>
      <c r="BI5" s="218">
        <v>295.298958653</v>
      </c>
      <c r="BJ5" s="218">
        <v>287.54356118700002</v>
      </c>
      <c r="BK5" s="218">
        <v>140.25635439500005</v>
      </c>
      <c r="BL5" s="218">
        <v>229.32894068100001</v>
      </c>
      <c r="BM5" s="218">
        <v>463.89697025800007</v>
      </c>
      <c r="BN5" s="218">
        <v>315.57075590400007</v>
      </c>
      <c r="BO5" s="218">
        <v>342.78806068400002</v>
      </c>
      <c r="BP5" s="218">
        <v>281.56433474299996</v>
      </c>
      <c r="BQ5" s="218">
        <v>223.54233223499998</v>
      </c>
      <c r="BR5" s="219">
        <v>860.87672760299984</v>
      </c>
      <c r="BS5" s="228">
        <v>147.18886300200003</v>
      </c>
      <c r="BT5" s="228">
        <v>110.745537498</v>
      </c>
      <c r="BU5" s="228">
        <v>227.774608782</v>
      </c>
      <c r="BV5" s="228">
        <v>169.61681969899999</v>
      </c>
      <c r="BW5" s="228">
        <v>123.230247315</v>
      </c>
      <c r="BX5" s="228">
        <v>273.55251113899999</v>
      </c>
      <c r="BY5" s="228">
        <v>235.51848531300001</v>
      </c>
      <c r="BZ5" s="228">
        <v>116.65298334199998</v>
      </c>
      <c r="CA5" s="228">
        <v>322.00571670099998</v>
      </c>
      <c r="CB5" s="228">
        <f>'[1]Major_cource-EN'!CB5</f>
        <v>0</v>
      </c>
      <c r="CC5" s="228">
        <f>'[1]Major_cource-EN'!CC5</f>
        <v>0</v>
      </c>
      <c r="CD5" s="228">
        <f>'[1]Major_cource-EN'!CD5</f>
        <v>0</v>
      </c>
    </row>
    <row r="6" spans="1:82" x14ac:dyDescent="0.75">
      <c r="A6" s="32" t="s">
        <v>114</v>
      </c>
      <c r="B6" s="34">
        <f>Major_source!B6</f>
        <v>2210.4259999999999</v>
      </c>
      <c r="C6" s="34">
        <f>Major_source!C6</f>
        <v>2224.3380743809998</v>
      </c>
      <c r="D6" s="45">
        <f>Major_source!D6</f>
        <v>1.0062938430786645</v>
      </c>
      <c r="E6" s="33">
        <f>Major_source!E6</f>
        <v>2670.3302999999996</v>
      </c>
      <c r="F6" s="34">
        <f>Major_source!F6</f>
        <v>2745.3856489649997</v>
      </c>
      <c r="G6" s="46">
        <f>Major_source!G6</f>
        <v>1.0281071405155384</v>
      </c>
      <c r="H6" s="33">
        <f>Major_source!H6</f>
        <v>3212.2420000000002</v>
      </c>
      <c r="I6" s="51">
        <f>Major_source!I6</f>
        <v>3002.1252104290002</v>
      </c>
      <c r="J6" s="46">
        <f>Major_source!J6</f>
        <v>0.93458874220217525</v>
      </c>
      <c r="K6" s="81">
        <f>Major_source!K6</f>
        <v>3730.7939999999999</v>
      </c>
      <c r="L6" s="85">
        <f>Major_source!L6</f>
        <v>3622.6520595729999</v>
      </c>
      <c r="M6" s="54">
        <f>Major_source!M6</f>
        <v>0.97101369294927564</v>
      </c>
      <c r="N6" s="81">
        <f>Major_source!N6</f>
        <v>4057.518</v>
      </c>
      <c r="O6" s="128">
        <f>Major_source!O6</f>
        <v>2764.2948023679996</v>
      </c>
      <c r="P6" s="46">
        <f>Major_source!P6</f>
        <v>0.68127727403008431</v>
      </c>
      <c r="Q6" s="46"/>
      <c r="R6" s="46"/>
      <c r="S6" s="46"/>
      <c r="T6" s="46"/>
      <c r="U6" s="46"/>
      <c r="V6" s="46"/>
      <c r="W6" s="217">
        <v>185.55816248000002</v>
      </c>
      <c r="X6" s="218">
        <v>129.80004846099999</v>
      </c>
      <c r="Y6" s="218">
        <v>212.20323579800001</v>
      </c>
      <c r="Z6" s="218">
        <v>87.091917525000014</v>
      </c>
      <c r="AA6" s="218">
        <v>143.413245133</v>
      </c>
      <c r="AB6" s="218">
        <v>172.25046220599998</v>
      </c>
      <c r="AC6" s="218">
        <v>168.513880199</v>
      </c>
      <c r="AD6" s="218">
        <v>153.33425832900002</v>
      </c>
      <c r="AE6" s="218">
        <v>321.93788692999999</v>
      </c>
      <c r="AF6" s="218">
        <v>73.195077732000001</v>
      </c>
      <c r="AG6" s="218">
        <v>186.28261683900001</v>
      </c>
      <c r="AH6" s="219">
        <v>390.75728274900001</v>
      </c>
      <c r="AI6" s="217">
        <v>239.56369379100002</v>
      </c>
      <c r="AJ6" s="218">
        <v>176.71277988699998</v>
      </c>
      <c r="AK6" s="218">
        <v>159.22125161299999</v>
      </c>
      <c r="AL6" s="218">
        <v>196.743052804</v>
      </c>
      <c r="AM6" s="218">
        <v>182.10254273800001</v>
      </c>
      <c r="AN6" s="218">
        <v>190.44366274800004</v>
      </c>
      <c r="AO6" s="218">
        <v>199.54347308299998</v>
      </c>
      <c r="AP6" s="218">
        <v>240.49857120800002</v>
      </c>
      <c r="AQ6" s="218">
        <v>221.14270241399998</v>
      </c>
      <c r="AR6" s="218">
        <v>223.68676888299998</v>
      </c>
      <c r="AS6" s="218">
        <v>228.50400035099997</v>
      </c>
      <c r="AT6" s="219">
        <v>487.22314944499999</v>
      </c>
      <c r="AU6" s="217">
        <v>179.37054641399999</v>
      </c>
      <c r="AV6" s="218">
        <v>301.72622217200001</v>
      </c>
      <c r="AW6" s="218">
        <v>331.48339707199995</v>
      </c>
      <c r="AX6" s="218">
        <v>111.817431982</v>
      </c>
      <c r="AY6" s="218">
        <v>215.60165198099997</v>
      </c>
      <c r="AZ6" s="218">
        <v>216.42206741699999</v>
      </c>
      <c r="BA6" s="218">
        <v>301.05100407399999</v>
      </c>
      <c r="BB6" s="218">
        <v>238.58654516599998</v>
      </c>
      <c r="BC6" s="218">
        <v>217.53313807299998</v>
      </c>
      <c r="BD6" s="218">
        <v>349.76910832700003</v>
      </c>
      <c r="BE6" s="218">
        <v>233.75628848100001</v>
      </c>
      <c r="BF6" s="219">
        <v>305.00780927</v>
      </c>
      <c r="BG6" s="217">
        <v>351.99810735199998</v>
      </c>
      <c r="BH6" s="218">
        <v>251.71896172199999</v>
      </c>
      <c r="BI6" s="218">
        <v>233.25109139700001</v>
      </c>
      <c r="BJ6" s="218">
        <v>273.993801378</v>
      </c>
      <c r="BK6" s="218">
        <v>266.903272872</v>
      </c>
      <c r="BL6" s="218">
        <v>280.04462725399998</v>
      </c>
      <c r="BM6" s="218">
        <v>316.94913252399999</v>
      </c>
      <c r="BN6" s="218">
        <v>371.58719855800001</v>
      </c>
      <c r="BO6" s="218">
        <v>321.09210681000002</v>
      </c>
      <c r="BP6" s="218">
        <v>295.26675070699997</v>
      </c>
      <c r="BQ6" s="218">
        <v>326.70290997899997</v>
      </c>
      <c r="BR6" s="219">
        <v>333.14409902</v>
      </c>
      <c r="BS6" s="228">
        <v>264.367205087</v>
      </c>
      <c r="BT6" s="228">
        <v>368.60916975700002</v>
      </c>
      <c r="BU6" s="228">
        <v>357.41025190400001</v>
      </c>
      <c r="BV6" s="228">
        <v>215.90732954400002</v>
      </c>
      <c r="BW6" s="228">
        <v>276.887070123</v>
      </c>
      <c r="BX6" s="228">
        <v>296.05439648299995</v>
      </c>
      <c r="BY6" s="228">
        <v>324.62706899900002</v>
      </c>
      <c r="BZ6" s="228">
        <v>370.19817746899997</v>
      </c>
      <c r="CA6" s="228">
        <v>290.23413300200002</v>
      </c>
      <c r="CB6" s="228">
        <f>'[1]Major_cource-EN'!CB6</f>
        <v>0</v>
      </c>
      <c r="CC6" s="228">
        <f>'[1]Major_cource-EN'!CC6</f>
        <v>0</v>
      </c>
      <c r="CD6" s="228">
        <f>'[1]Major_cource-EN'!CD6</f>
        <v>0</v>
      </c>
    </row>
    <row r="7" spans="1:82" x14ac:dyDescent="0.75">
      <c r="A7" s="32" t="s">
        <v>115</v>
      </c>
      <c r="B7" s="34">
        <f>Major_source!B7</f>
        <v>3584.5047999999992</v>
      </c>
      <c r="C7" s="34">
        <f>Major_source!C7</f>
        <v>3372.9914750910002</v>
      </c>
      <c r="D7" s="45">
        <f>Major_source!D7</f>
        <v>0.94099231645358683</v>
      </c>
      <c r="E7" s="33">
        <f>Major_source!E7</f>
        <v>4291.4411000000009</v>
      </c>
      <c r="F7" s="34">
        <f>Major_source!F7</f>
        <v>4006.8895144970002</v>
      </c>
      <c r="G7" s="46">
        <f>Major_source!G7</f>
        <v>0.93369323290887052</v>
      </c>
      <c r="H7" s="33">
        <f>Major_source!H7</f>
        <v>4836.4981000000016</v>
      </c>
      <c r="I7" s="51">
        <f>Major_source!I7</f>
        <v>4471.4793373269995</v>
      </c>
      <c r="J7" s="46">
        <f>Major_source!J7</f>
        <v>0.92452829399994962</v>
      </c>
      <c r="K7" s="81">
        <f>Major_source!K7</f>
        <v>5658.9594000000006</v>
      </c>
      <c r="L7" s="85">
        <f>Major_source!L7</f>
        <v>5286.3894830460013</v>
      </c>
      <c r="M7" s="54">
        <f>Major_source!M7</f>
        <v>0.93416282206336387</v>
      </c>
      <c r="N7" s="81">
        <f>Major_source!N7</f>
        <v>6196.7964000000002</v>
      </c>
      <c r="O7" s="128">
        <f>Major_source!O7</f>
        <v>4206.6228699120002</v>
      </c>
      <c r="P7" s="46">
        <f>Major_source!P7</f>
        <v>0.67883832199360306</v>
      </c>
      <c r="Q7" s="46"/>
      <c r="R7" s="46"/>
      <c r="S7" s="46"/>
      <c r="T7" s="46"/>
      <c r="U7" s="46"/>
      <c r="V7" s="46"/>
      <c r="W7" s="217">
        <v>111.960679391</v>
      </c>
      <c r="X7" s="218">
        <v>147.01034010500001</v>
      </c>
      <c r="Y7" s="218">
        <v>193.37709837200003</v>
      </c>
      <c r="Z7" s="218">
        <v>175.98532597499999</v>
      </c>
      <c r="AA7" s="218">
        <v>174.22225006599999</v>
      </c>
      <c r="AB7" s="218">
        <v>248.93135343100002</v>
      </c>
      <c r="AC7" s="218">
        <v>242.69025143400003</v>
      </c>
      <c r="AD7" s="218">
        <v>417.92459725800001</v>
      </c>
      <c r="AE7" s="218">
        <v>281.36434510499993</v>
      </c>
      <c r="AF7" s="218">
        <v>179.49406836899999</v>
      </c>
      <c r="AG7" s="218">
        <v>331.15805292499999</v>
      </c>
      <c r="AH7" s="219">
        <v>868.87311265999995</v>
      </c>
      <c r="AI7" s="217">
        <v>128.882535136</v>
      </c>
      <c r="AJ7" s="218">
        <v>190.92266453300002</v>
      </c>
      <c r="AK7" s="218">
        <v>235.436480711</v>
      </c>
      <c r="AL7" s="218">
        <v>199.73697306400004</v>
      </c>
      <c r="AM7" s="218">
        <v>393.54280814300006</v>
      </c>
      <c r="AN7" s="218">
        <v>444.31965201900005</v>
      </c>
      <c r="AO7" s="218">
        <v>317.89963994499999</v>
      </c>
      <c r="AP7" s="218">
        <v>306.38906275099998</v>
      </c>
      <c r="AQ7" s="218">
        <v>286.995464906</v>
      </c>
      <c r="AR7" s="218">
        <v>444.86942389900003</v>
      </c>
      <c r="AS7" s="218">
        <v>295.38800755199998</v>
      </c>
      <c r="AT7" s="219">
        <v>762.50680183799989</v>
      </c>
      <c r="AU7" s="217">
        <v>172.07477309399999</v>
      </c>
      <c r="AV7" s="218">
        <v>219.33763414400005</v>
      </c>
      <c r="AW7" s="218">
        <v>328.48585484900002</v>
      </c>
      <c r="AX7" s="218">
        <v>237.61352102099997</v>
      </c>
      <c r="AY7" s="218">
        <v>511.00602245999994</v>
      </c>
      <c r="AZ7" s="218">
        <v>483.44877922899991</v>
      </c>
      <c r="BA7" s="218">
        <v>404.48888956700011</v>
      </c>
      <c r="BB7" s="218">
        <v>434.62396481400009</v>
      </c>
      <c r="BC7" s="218">
        <v>286.71817931199996</v>
      </c>
      <c r="BD7" s="218">
        <v>450.53409082699994</v>
      </c>
      <c r="BE7" s="218">
        <v>442.34869514099995</v>
      </c>
      <c r="BF7" s="219">
        <v>500.79893286899994</v>
      </c>
      <c r="BG7" s="217">
        <v>200.26546325300001</v>
      </c>
      <c r="BH7" s="218">
        <v>284.77862994100002</v>
      </c>
      <c r="BI7" s="218">
        <v>453.27770332000011</v>
      </c>
      <c r="BJ7" s="218">
        <v>310.10026158500006</v>
      </c>
      <c r="BK7" s="218">
        <v>648.93663170799994</v>
      </c>
      <c r="BL7" s="218">
        <v>512.62455265100004</v>
      </c>
      <c r="BM7" s="218">
        <v>565.39273196300019</v>
      </c>
      <c r="BN7" s="218">
        <v>424.79407351999998</v>
      </c>
      <c r="BO7" s="218">
        <v>413.36588266499996</v>
      </c>
      <c r="BP7" s="218">
        <v>327.22974749599996</v>
      </c>
      <c r="BQ7" s="218">
        <v>395.49266437900002</v>
      </c>
      <c r="BR7" s="219">
        <v>750.13114056500012</v>
      </c>
      <c r="BS7" s="228">
        <v>249.94381189100002</v>
      </c>
      <c r="BT7" s="228">
        <v>319.19192044800002</v>
      </c>
      <c r="BU7" s="228">
        <v>437.97486163899998</v>
      </c>
      <c r="BV7" s="228">
        <v>351.71179328100004</v>
      </c>
      <c r="BW7" s="228">
        <v>649.79627693999987</v>
      </c>
      <c r="BX7" s="228">
        <v>586.99875740499999</v>
      </c>
      <c r="BY7" s="228">
        <v>455.37946734100007</v>
      </c>
      <c r="BZ7" s="228">
        <v>587.31827108499988</v>
      </c>
      <c r="CA7" s="228">
        <v>568.30770988200015</v>
      </c>
      <c r="CB7" s="228">
        <f>'[1]Major_cource-EN'!CB7</f>
        <v>0</v>
      </c>
      <c r="CC7" s="228">
        <f>'[1]Major_cource-EN'!CC7</f>
        <v>0</v>
      </c>
      <c r="CD7" s="228">
        <f>'[1]Major_cource-EN'!CD7</f>
        <v>0</v>
      </c>
    </row>
    <row r="8" spans="1:82" x14ac:dyDescent="0.75">
      <c r="A8" s="32" t="s">
        <v>116</v>
      </c>
      <c r="B8" s="34">
        <f>Major_source!B8</f>
        <v>994.23239999999998</v>
      </c>
      <c r="C8" s="34">
        <f>Major_source!C8</f>
        <v>1006.5050735140001</v>
      </c>
      <c r="D8" s="45">
        <f>Major_source!D8</f>
        <v>1.012343868007118</v>
      </c>
      <c r="E8" s="33">
        <f>Major_source!E8</f>
        <v>1154.5571</v>
      </c>
      <c r="F8" s="34">
        <f>Major_source!F8</f>
        <v>1140.8842468820001</v>
      </c>
      <c r="G8" s="46">
        <f>Major_source!G8</f>
        <v>0.98815749076593962</v>
      </c>
      <c r="H8" s="33">
        <f>Major_source!H8</f>
        <v>1306.3671000000002</v>
      </c>
      <c r="I8" s="51">
        <f>Major_source!I8</f>
        <v>1030.7037737100002</v>
      </c>
      <c r="J8" s="46">
        <f>Major_source!J8</f>
        <v>0.78898479126579357</v>
      </c>
      <c r="K8" s="81">
        <f>Major_source!K8</f>
        <v>1379.1847</v>
      </c>
      <c r="L8" s="85">
        <f>Major_source!L8</f>
        <v>1211.3856869659999</v>
      </c>
      <c r="M8" s="54">
        <f>Major_source!M8</f>
        <v>0.87833463274788348</v>
      </c>
      <c r="N8" s="81">
        <f>Major_source!N8</f>
        <v>1506.8876</v>
      </c>
      <c r="O8" s="128">
        <f>Major_source!O8</f>
        <v>675.80598576300008</v>
      </c>
      <c r="P8" s="46">
        <f>Major_source!P8</f>
        <v>0.44847803231176636</v>
      </c>
      <c r="Q8" s="46"/>
      <c r="R8" s="46"/>
      <c r="S8" s="46"/>
      <c r="T8" s="46"/>
      <c r="U8" s="46"/>
      <c r="V8" s="46"/>
      <c r="W8" s="217">
        <v>26.876581273999999</v>
      </c>
      <c r="X8" s="218">
        <v>46.975197528000002</v>
      </c>
      <c r="Y8" s="218">
        <v>39.122781337999996</v>
      </c>
      <c r="Z8" s="218">
        <v>28.453029884999999</v>
      </c>
      <c r="AA8" s="218">
        <v>45.315975215999998</v>
      </c>
      <c r="AB8" s="218">
        <v>43.257774882000007</v>
      </c>
      <c r="AC8" s="218">
        <v>75.078120572000003</v>
      </c>
      <c r="AD8" s="218">
        <v>130.36786008499999</v>
      </c>
      <c r="AE8" s="218">
        <v>78.575858870999994</v>
      </c>
      <c r="AF8" s="218">
        <v>40.007823702000003</v>
      </c>
      <c r="AG8" s="218">
        <v>82.786821486999983</v>
      </c>
      <c r="AH8" s="219">
        <v>369.68724867400005</v>
      </c>
      <c r="AI8" s="217">
        <v>32.012107895</v>
      </c>
      <c r="AJ8" s="218">
        <v>44.587632430999996</v>
      </c>
      <c r="AK8" s="218">
        <v>34.584878655000004</v>
      </c>
      <c r="AL8" s="218">
        <v>37.14228559</v>
      </c>
      <c r="AM8" s="218">
        <v>43.743618587</v>
      </c>
      <c r="AN8" s="218">
        <v>57.853549748999995</v>
      </c>
      <c r="AO8" s="218">
        <v>62.191565873000002</v>
      </c>
      <c r="AP8" s="218">
        <v>87.834461852000004</v>
      </c>
      <c r="AQ8" s="218">
        <v>115.20934882900001</v>
      </c>
      <c r="AR8" s="218">
        <v>93.841260191999993</v>
      </c>
      <c r="AS8" s="218">
        <v>114.480781768</v>
      </c>
      <c r="AT8" s="219">
        <v>417.40275546099997</v>
      </c>
      <c r="AU8" s="217">
        <v>17.942555349999996</v>
      </c>
      <c r="AV8" s="218">
        <v>32.123969931000005</v>
      </c>
      <c r="AW8" s="218">
        <v>48.095958318999998</v>
      </c>
      <c r="AX8" s="218">
        <v>68.398780549999998</v>
      </c>
      <c r="AY8" s="218">
        <v>55.071531831000001</v>
      </c>
      <c r="AZ8" s="218">
        <v>64.788470211999993</v>
      </c>
      <c r="BA8" s="218">
        <v>75.486248967999998</v>
      </c>
      <c r="BB8" s="218">
        <v>108.85976024</v>
      </c>
      <c r="BC8" s="218">
        <v>140.61979448700001</v>
      </c>
      <c r="BD8" s="218">
        <v>140.562631407</v>
      </c>
      <c r="BE8" s="218">
        <v>107.08814724800001</v>
      </c>
      <c r="BF8" s="219">
        <v>171.66592516699998</v>
      </c>
      <c r="BG8" s="217">
        <v>24.587563149999998</v>
      </c>
      <c r="BH8" s="218">
        <v>53.411697328999999</v>
      </c>
      <c r="BI8" s="218">
        <v>47.901848698000002</v>
      </c>
      <c r="BJ8" s="218">
        <v>60.633883118</v>
      </c>
      <c r="BK8" s="218">
        <v>70.554695506999991</v>
      </c>
      <c r="BL8" s="218">
        <v>69.884546849999992</v>
      </c>
      <c r="BM8" s="218">
        <v>88.427017756999987</v>
      </c>
      <c r="BN8" s="218">
        <v>117.61859667900001</v>
      </c>
      <c r="BO8" s="218">
        <v>120.05776581600001</v>
      </c>
      <c r="BP8" s="218">
        <v>128.982901328</v>
      </c>
      <c r="BQ8" s="218">
        <v>121.93024924999999</v>
      </c>
      <c r="BR8" s="219">
        <v>307.39492148399995</v>
      </c>
      <c r="BS8" s="228">
        <v>31.164411100000002</v>
      </c>
      <c r="BT8" s="228">
        <v>38.520051332000001</v>
      </c>
      <c r="BU8" s="228">
        <v>66.403312379999988</v>
      </c>
      <c r="BV8" s="228">
        <v>69.405228159999993</v>
      </c>
      <c r="BW8" s="228">
        <v>92.036335364999985</v>
      </c>
      <c r="BX8" s="228">
        <v>84.81782396700001</v>
      </c>
      <c r="BY8" s="228">
        <v>99.194182596000019</v>
      </c>
      <c r="BZ8" s="228">
        <v>104.73369795600001</v>
      </c>
      <c r="CA8" s="228">
        <v>89.530942907000011</v>
      </c>
      <c r="CB8" s="228">
        <f>'[1]Major_cource-EN'!CB8</f>
        <v>0</v>
      </c>
      <c r="CC8" s="228">
        <f>'[1]Major_cource-EN'!CC8</f>
        <v>0</v>
      </c>
      <c r="CD8" s="228">
        <f>'[1]Major_cource-EN'!CD8</f>
        <v>0</v>
      </c>
    </row>
    <row r="9" spans="1:82" x14ac:dyDescent="0.75">
      <c r="A9" s="32" t="s">
        <v>117</v>
      </c>
      <c r="B9" s="34">
        <f>Major_source!B9</f>
        <v>1060.229</v>
      </c>
      <c r="C9" s="34">
        <f>Major_source!C9</f>
        <v>125.02911162999999</v>
      </c>
      <c r="D9" s="45">
        <f>Major_source!D9</f>
        <v>0.11792651552636269</v>
      </c>
      <c r="E9" s="33">
        <f>Major_source!E9</f>
        <v>1340.954</v>
      </c>
      <c r="F9" s="34">
        <f>Major_source!F9</f>
        <v>29.992765028000001</v>
      </c>
      <c r="G9" s="46">
        <f>Major_source!G9</f>
        <v>2.2366736687462807E-2</v>
      </c>
      <c r="H9" s="33">
        <f>Major_source!H9</f>
        <v>1582.4785000000004</v>
      </c>
      <c r="I9" s="51">
        <f>Major_source!I9</f>
        <v>141.841652466</v>
      </c>
      <c r="J9" s="46">
        <f>Major_source!J9</f>
        <v>8.963259372307425E-2</v>
      </c>
      <c r="K9" s="81">
        <f>Major_source!K9</f>
        <v>2022.3420000000001</v>
      </c>
      <c r="L9" s="85">
        <f>Major_source!L9</f>
        <v>139.973241726</v>
      </c>
      <c r="M9" s="54">
        <f>Major_source!M9</f>
        <v>6.921343755210542E-2</v>
      </c>
      <c r="N9" s="81">
        <f>Major_source!N9</f>
        <v>2614.2539999999999</v>
      </c>
      <c r="O9" s="128">
        <f>Major_source!O9</f>
        <v>1362.7556955680002</v>
      </c>
      <c r="P9" s="46">
        <f>Major_source!P9</f>
        <v>0.52127899414823509</v>
      </c>
      <c r="Q9" s="46"/>
      <c r="R9" s="46"/>
      <c r="S9" s="46"/>
      <c r="T9" s="46"/>
      <c r="U9" s="46"/>
      <c r="V9" s="46"/>
      <c r="W9" s="217">
        <v>16.673999999999999</v>
      </c>
      <c r="X9" s="218">
        <v>5.538030666</v>
      </c>
      <c r="Y9" s="218">
        <v>0.536961829</v>
      </c>
      <c r="Z9" s="218">
        <v>3.4280925790000003</v>
      </c>
      <c r="AA9" s="218">
        <v>4.6190051819999995</v>
      </c>
      <c r="AB9" s="218">
        <v>5.3295127510000002</v>
      </c>
      <c r="AC9" s="218">
        <v>8.5319485410000002</v>
      </c>
      <c r="AD9" s="218">
        <v>6.1674043009999995</v>
      </c>
      <c r="AE9" s="218">
        <v>10.535753113</v>
      </c>
      <c r="AF9" s="218">
        <v>4.1857674619999994</v>
      </c>
      <c r="AG9" s="218">
        <v>7.9986079459999999</v>
      </c>
      <c r="AH9" s="219">
        <v>51.484027260000005</v>
      </c>
      <c r="AI9" s="217">
        <v>0</v>
      </c>
      <c r="AJ9" s="218">
        <v>0.90473735999999993</v>
      </c>
      <c r="AK9" s="218">
        <v>1.88625</v>
      </c>
      <c r="AL9" s="218">
        <v>4.8859350279999996</v>
      </c>
      <c r="AM9" s="218">
        <v>7.0503587870000004</v>
      </c>
      <c r="AN9" s="218">
        <v>2.3643069919999999</v>
      </c>
      <c r="AO9" s="218">
        <v>1.097068368</v>
      </c>
      <c r="AP9" s="218">
        <v>2.5807189309999998</v>
      </c>
      <c r="AQ9" s="218">
        <v>3.8579463829999998</v>
      </c>
      <c r="AR9" s="218">
        <v>0</v>
      </c>
      <c r="AS9" s="218">
        <v>0.85150000000000003</v>
      </c>
      <c r="AT9" s="219">
        <v>4.513943179</v>
      </c>
      <c r="AU9" s="217">
        <v>0</v>
      </c>
      <c r="AV9" s="218">
        <v>3.0566879020000002</v>
      </c>
      <c r="AW9" s="218">
        <v>35.890315676</v>
      </c>
      <c r="AX9" s="218">
        <v>10.606903217999999</v>
      </c>
      <c r="AY9" s="218">
        <v>18.030041866000001</v>
      </c>
      <c r="AZ9" s="218">
        <v>34.135629684000001</v>
      </c>
      <c r="BA9" s="218">
        <v>3.385399633</v>
      </c>
      <c r="BB9" s="218">
        <v>5.3627689270000003</v>
      </c>
      <c r="BC9" s="218">
        <v>8.3734825579999992</v>
      </c>
      <c r="BD9" s="218">
        <v>5.6949822510000008</v>
      </c>
      <c r="BE9" s="218">
        <v>5.6028213899999999</v>
      </c>
      <c r="BF9" s="219">
        <v>11.702619361</v>
      </c>
      <c r="BG9" s="217">
        <v>0</v>
      </c>
      <c r="BH9" s="218">
        <v>0</v>
      </c>
      <c r="BI9" s="218">
        <v>7.824472546</v>
      </c>
      <c r="BJ9" s="218">
        <v>10.888474541999999</v>
      </c>
      <c r="BK9" s="218">
        <v>16.928130622000001</v>
      </c>
      <c r="BL9" s="218">
        <v>9.8260881849999997</v>
      </c>
      <c r="BM9" s="218">
        <v>7.4704520819999995</v>
      </c>
      <c r="BN9" s="218">
        <v>8.2708231330000004</v>
      </c>
      <c r="BO9" s="218">
        <v>5.8463384999999999</v>
      </c>
      <c r="BP9" s="218">
        <v>64.268919859999997</v>
      </c>
      <c r="BQ9" s="218">
        <v>8.6495422560000002</v>
      </c>
      <c r="BR9" s="219">
        <v>0</v>
      </c>
      <c r="BS9" s="228">
        <v>269.32418886800002</v>
      </c>
      <c r="BT9" s="228">
        <v>63.334279387999999</v>
      </c>
      <c r="BU9" s="228">
        <v>177.02044771899997</v>
      </c>
      <c r="BV9" s="228">
        <v>198.47365449200001</v>
      </c>
      <c r="BW9" s="228">
        <v>68.546202491000003</v>
      </c>
      <c r="BX9" s="228">
        <v>139.46975285600001</v>
      </c>
      <c r="BY9" s="228">
        <v>288.34045009499999</v>
      </c>
      <c r="BZ9" s="228">
        <v>104.75782896300001</v>
      </c>
      <c r="CA9" s="228">
        <v>53.488890696000006</v>
      </c>
      <c r="CB9" s="228">
        <f>'[1]Major_cource-EN'!CB9</f>
        <v>0</v>
      </c>
      <c r="CC9" s="228">
        <f>'[1]Major_cource-EN'!CC9</f>
        <v>0</v>
      </c>
      <c r="CD9" s="228">
        <f>'[1]Major_cource-EN'!CD9</f>
        <v>0</v>
      </c>
    </row>
    <row r="10" spans="1:82" x14ac:dyDescent="0.75">
      <c r="A10" s="35" t="s">
        <v>118</v>
      </c>
      <c r="B10" s="37">
        <f>Major_source!B10</f>
        <v>5323.5</v>
      </c>
      <c r="C10" s="37">
        <f>Major_source!C10</f>
        <v>5244.7840376155254</v>
      </c>
      <c r="D10" s="47">
        <f>Major_source!D10</f>
        <v>0.98521349443327233</v>
      </c>
      <c r="E10" s="36">
        <f>Major_source!E10</f>
        <v>5796.35</v>
      </c>
      <c r="F10" s="37">
        <f>Major_source!F10</f>
        <v>5619.8986670549657</v>
      </c>
      <c r="G10" s="48">
        <f>Major_source!G10</f>
        <v>0.96955819904853324</v>
      </c>
      <c r="H10" s="36">
        <f>Major_source!H10</f>
        <v>6468.2569999999996</v>
      </c>
      <c r="I10" s="37">
        <f>Major_source!I10</f>
        <v>5207.283468278034</v>
      </c>
      <c r="J10" s="48">
        <f>Major_source!J10</f>
        <v>0.80505203616337973</v>
      </c>
      <c r="K10" s="82">
        <f>Major_source!K10</f>
        <v>7472.7390000000005</v>
      </c>
      <c r="L10" s="86">
        <f>Major_source!L10</f>
        <v>467.01048442999996</v>
      </c>
      <c r="M10" s="55">
        <f>Major_source!M10</f>
        <v>6.2495222224407933E-2</v>
      </c>
      <c r="N10" s="82">
        <f>Major_source!N10</f>
        <v>8031.8</v>
      </c>
      <c r="O10" s="129">
        <f>Major_source!O10</f>
        <v>230.92850961899998</v>
      </c>
      <c r="P10" s="48">
        <f>Major_source!P10</f>
        <v>2.875177539517916E-2</v>
      </c>
      <c r="Q10" s="48"/>
      <c r="R10" s="48"/>
      <c r="S10" s="48"/>
      <c r="T10" s="48"/>
      <c r="U10" s="48"/>
      <c r="V10" s="48"/>
      <c r="W10" s="222">
        <v>252.49157863972601</v>
      </c>
      <c r="X10" s="223">
        <v>283.17216239137792</v>
      </c>
      <c r="Y10" s="223">
        <v>331.22402133423935</v>
      </c>
      <c r="Z10" s="223">
        <v>208.49486514909267</v>
      </c>
      <c r="AA10" s="223">
        <v>233.09395673981268</v>
      </c>
      <c r="AB10" s="223">
        <v>551.53316209185664</v>
      </c>
      <c r="AC10" s="223">
        <v>259.56190616001561</v>
      </c>
      <c r="AD10" s="223">
        <v>524.25841846981507</v>
      </c>
      <c r="AE10" s="223">
        <v>423.32513237251328</v>
      </c>
      <c r="AF10" s="223">
        <v>236.73635802564135</v>
      </c>
      <c r="AG10" s="223">
        <v>706.96727749612205</v>
      </c>
      <c r="AH10" s="223">
        <v>1233.9251987453126</v>
      </c>
      <c r="AI10" s="222">
        <v>212.88393250283244</v>
      </c>
      <c r="AJ10" s="223">
        <v>388.7201243024615</v>
      </c>
      <c r="AK10" s="223">
        <v>366.88391647507552</v>
      </c>
      <c r="AL10" s="223">
        <v>409.97526250256749</v>
      </c>
      <c r="AM10" s="223">
        <v>294.16915058098249</v>
      </c>
      <c r="AN10" s="223">
        <v>699.85285301338945</v>
      </c>
      <c r="AO10" s="225">
        <v>431.21176303252048</v>
      </c>
      <c r="AP10" s="225">
        <v>363.49336769502952</v>
      </c>
      <c r="AQ10" s="225">
        <v>644.76348211206744</v>
      </c>
      <c r="AR10" s="225">
        <v>420.53930979250754</v>
      </c>
      <c r="AS10" s="225">
        <v>385.92566576820752</v>
      </c>
      <c r="AT10" s="225">
        <v>1001.4798392773245</v>
      </c>
      <c r="AU10" s="222">
        <v>180.50875347710502</v>
      </c>
      <c r="AV10" s="223">
        <v>274.48450860462594</v>
      </c>
      <c r="AW10" s="223">
        <v>486.98245444508996</v>
      </c>
      <c r="AX10" s="223">
        <v>266.06852682675606</v>
      </c>
      <c r="AY10" s="223">
        <v>352.50535249285394</v>
      </c>
      <c r="AZ10" s="223">
        <v>484.62790915293402</v>
      </c>
      <c r="BA10" s="225">
        <v>488.23693667158597</v>
      </c>
      <c r="BB10" s="225">
        <v>270.33240786438</v>
      </c>
      <c r="BC10" s="225">
        <v>617.60158922095206</v>
      </c>
      <c r="BD10" s="225">
        <v>333.66624199134196</v>
      </c>
      <c r="BE10" s="225">
        <v>511.19839674478004</v>
      </c>
      <c r="BF10" s="229">
        <v>941.070390785629</v>
      </c>
      <c r="BG10" s="222">
        <v>9.3618282449999999</v>
      </c>
      <c r="BH10" s="223">
        <v>16.928371848999998</v>
      </c>
      <c r="BI10" s="223">
        <v>25.342705149</v>
      </c>
      <c r="BJ10" s="223">
        <v>20.328983260000001</v>
      </c>
      <c r="BK10" s="223">
        <v>29.433307712000001</v>
      </c>
      <c r="BL10" s="223">
        <v>31.982006369</v>
      </c>
      <c r="BM10" s="225">
        <v>38.519158284</v>
      </c>
      <c r="BN10" s="225">
        <v>26.728198408000001</v>
      </c>
      <c r="BO10" s="225">
        <v>29.426710857</v>
      </c>
      <c r="BP10" s="225">
        <v>32.095354137000001</v>
      </c>
      <c r="BQ10" s="225">
        <v>86.984575777999993</v>
      </c>
      <c r="BR10" s="229">
        <v>119.87928438199999</v>
      </c>
      <c r="BS10" s="226">
        <v>4.3154379289999998</v>
      </c>
      <c r="BT10" s="227">
        <v>19.332924978999998</v>
      </c>
      <c r="BU10" s="227">
        <v>19.037736460000001</v>
      </c>
      <c r="BV10" s="227">
        <v>27.289011540000001</v>
      </c>
      <c r="BW10" s="227">
        <v>29.525702657</v>
      </c>
      <c r="BX10" s="227">
        <v>27.513707901</v>
      </c>
      <c r="BY10" s="227">
        <v>53.027437614</v>
      </c>
      <c r="BZ10" s="227">
        <v>24.864674342999997</v>
      </c>
      <c r="CA10" s="227">
        <v>26.021876196000001</v>
      </c>
      <c r="CB10" s="227">
        <f>'[1]Major_cource-EN'!CB10</f>
        <v>0</v>
      </c>
      <c r="CC10" s="227">
        <f>'[1]Major_cource-EN'!CC10</f>
        <v>0</v>
      </c>
      <c r="CD10" s="227">
        <f>'[1]Major_cource-EN'!CD10</f>
        <v>0</v>
      </c>
    </row>
  </sheetData>
  <mergeCells count="8">
    <mergeCell ref="N1:P1"/>
    <mergeCell ref="Q1:S1"/>
    <mergeCell ref="T1:V1"/>
    <mergeCell ref="A1:A2"/>
    <mergeCell ref="B1:D1"/>
    <mergeCell ref="E1:G1"/>
    <mergeCell ref="H1:J1"/>
    <mergeCell ref="K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topLeftCell="X1" workbookViewId="0">
      <selection activeCell="BD12" sqref="BD12"/>
    </sheetView>
  </sheetViews>
  <sheetFormatPr defaultColWidth="9.140625" defaultRowHeight="24.75" x14ac:dyDescent="0.75"/>
  <cols>
    <col min="1" max="1" width="20.140625" style="38" bestFit="1" customWidth="1"/>
    <col min="2" max="2" width="7.42578125" style="38" bestFit="1" customWidth="1"/>
    <col min="3" max="3" width="11.5703125" style="38" bestFit="1" customWidth="1"/>
    <col min="4" max="4" width="5.5703125" style="38" bestFit="1" customWidth="1"/>
    <col min="5" max="5" width="7.42578125" style="38" bestFit="1" customWidth="1"/>
    <col min="6" max="6" width="10.7109375" style="38" bestFit="1" customWidth="1"/>
    <col min="7" max="7" width="5.42578125" style="38" bestFit="1" customWidth="1"/>
    <col min="8" max="8" width="7.42578125" style="38" bestFit="1" customWidth="1"/>
    <col min="9" max="9" width="10.7109375" style="38" bestFit="1" customWidth="1"/>
    <col min="10" max="10" width="5.42578125" style="38" bestFit="1" customWidth="1"/>
    <col min="11" max="11" width="7.42578125" style="38" bestFit="1" customWidth="1"/>
    <col min="12" max="12" width="10.7109375" style="38" bestFit="1" customWidth="1"/>
    <col min="13" max="13" width="5.42578125" style="38" customWidth="1"/>
    <col min="14" max="14" width="4.140625" style="38" bestFit="1" customWidth="1"/>
    <col min="15" max="16" width="4" style="38" bestFit="1" customWidth="1"/>
    <col min="17" max="17" width="4.85546875" style="38" bestFit="1" customWidth="1"/>
    <col min="18" max="18" width="5.42578125" style="38" bestFit="1" customWidth="1"/>
    <col min="19" max="22" width="5.140625" style="38" bestFit="1" customWidth="1"/>
    <col min="23" max="23" width="4.28515625" style="38" bestFit="1" customWidth="1"/>
    <col min="24" max="25" width="5.140625" style="38" bestFit="1" customWidth="1"/>
    <col min="26" max="26" width="4.140625" style="38" bestFit="1" customWidth="1"/>
    <col min="27" max="28" width="4" style="38" bestFit="1" customWidth="1"/>
    <col min="29" max="29" width="5.140625" style="38" bestFit="1" customWidth="1"/>
    <col min="30" max="30" width="5.42578125" style="38" bestFit="1" customWidth="1"/>
    <col min="31" max="37" width="5.140625" style="38" bestFit="1" customWidth="1"/>
    <col min="38" max="38" width="4.140625" style="38" bestFit="1" customWidth="1"/>
    <col min="39" max="40" width="5.140625" style="38" bestFit="1" customWidth="1"/>
    <col min="41" max="41" width="4.85546875" style="38" bestFit="1" customWidth="1"/>
    <col min="42" max="42" width="5.42578125" style="38" bestFit="1" customWidth="1"/>
    <col min="43" max="49" width="5.140625" style="38" bestFit="1" customWidth="1"/>
    <col min="50" max="50" width="4.140625" style="38" bestFit="1" customWidth="1"/>
    <col min="51" max="52" width="5.140625" style="38" bestFit="1" customWidth="1"/>
    <col min="53" max="53" width="4.85546875" style="38" bestFit="1" customWidth="1"/>
    <col min="54" max="54" width="5.42578125" style="38" bestFit="1" customWidth="1"/>
    <col min="55" max="55" width="4.85546875" style="38" bestFit="1" customWidth="1"/>
    <col min="56" max="57" width="5.140625" style="38" bestFit="1" customWidth="1"/>
    <col min="58" max="58" width="4.140625" style="38" bestFit="1" customWidth="1"/>
    <col min="59" max="59" width="4.28515625" style="38" bestFit="1" customWidth="1"/>
    <col min="60" max="60" width="4.42578125" style="38" bestFit="1" customWidth="1"/>
    <col min="61" max="61" width="4" style="38" bestFit="1" customWidth="1"/>
    <col min="62" max="16384" width="9.140625" style="38"/>
  </cols>
  <sheetData>
    <row r="1" spans="1:61" x14ac:dyDescent="0.75">
      <c r="A1" s="21" t="s">
        <v>56</v>
      </c>
      <c r="B1" s="243">
        <v>2015</v>
      </c>
      <c r="C1" s="244"/>
      <c r="D1" s="245"/>
      <c r="E1" s="243">
        <v>2016</v>
      </c>
      <c r="F1" s="244"/>
      <c r="G1" s="245"/>
      <c r="H1" s="243">
        <v>2017</v>
      </c>
      <c r="I1" s="244"/>
      <c r="J1" s="245"/>
      <c r="K1" s="243">
        <v>2018</v>
      </c>
      <c r="L1" s="244"/>
      <c r="M1" s="245"/>
      <c r="N1" s="233">
        <v>2015</v>
      </c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5"/>
      <c r="Z1" s="233">
        <v>2016</v>
      </c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5"/>
      <c r="AL1" s="233">
        <v>2017</v>
      </c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40"/>
      <c r="AX1" s="233">
        <v>2018</v>
      </c>
      <c r="AY1" s="239"/>
      <c r="AZ1" s="239"/>
      <c r="BA1" s="239"/>
      <c r="BB1" s="239"/>
      <c r="BC1" s="239"/>
      <c r="BD1" s="239"/>
      <c r="BE1" s="239"/>
      <c r="BF1" s="239"/>
      <c r="BG1" s="239"/>
      <c r="BH1" s="239"/>
      <c r="BI1" s="240"/>
    </row>
    <row r="2" spans="1:61" x14ac:dyDescent="0.75">
      <c r="A2" s="22"/>
      <c r="B2" s="78" t="s">
        <v>131</v>
      </c>
      <c r="C2" s="76" t="s">
        <v>132</v>
      </c>
      <c r="D2" s="77" t="s">
        <v>66</v>
      </c>
      <c r="E2" s="78" t="s">
        <v>131</v>
      </c>
      <c r="F2" s="76" t="s">
        <v>132</v>
      </c>
      <c r="G2" s="77" t="s">
        <v>66</v>
      </c>
      <c r="H2" s="78" t="s">
        <v>131</v>
      </c>
      <c r="I2" s="76" t="s">
        <v>132</v>
      </c>
      <c r="J2" s="77" t="s">
        <v>66</v>
      </c>
      <c r="K2" s="78" t="s">
        <v>131</v>
      </c>
      <c r="L2" s="76" t="s">
        <v>132</v>
      </c>
      <c r="M2" s="77" t="s">
        <v>66</v>
      </c>
      <c r="N2" s="23" t="s">
        <v>119</v>
      </c>
      <c r="O2" s="24" t="s">
        <v>120</v>
      </c>
      <c r="P2" s="24" t="s">
        <v>121</v>
      </c>
      <c r="Q2" s="24" t="s">
        <v>122</v>
      </c>
      <c r="R2" s="24" t="s">
        <v>123</v>
      </c>
      <c r="S2" s="24" t="s">
        <v>124</v>
      </c>
      <c r="T2" s="24" t="s">
        <v>125</v>
      </c>
      <c r="U2" s="24" t="s">
        <v>126</v>
      </c>
      <c r="V2" s="24" t="s">
        <v>127</v>
      </c>
      <c r="W2" s="24" t="s">
        <v>128</v>
      </c>
      <c r="X2" s="24" t="s">
        <v>129</v>
      </c>
      <c r="Y2" s="25" t="s">
        <v>130</v>
      </c>
      <c r="Z2" s="17" t="s">
        <v>119</v>
      </c>
      <c r="AA2" s="16" t="s">
        <v>120</v>
      </c>
      <c r="AB2" s="16" t="s">
        <v>121</v>
      </c>
      <c r="AC2" s="16" t="s">
        <v>122</v>
      </c>
      <c r="AD2" s="16" t="s">
        <v>123</v>
      </c>
      <c r="AE2" s="16" t="s">
        <v>124</v>
      </c>
      <c r="AF2" s="16" t="s">
        <v>125</v>
      </c>
      <c r="AG2" s="16" t="s">
        <v>126</v>
      </c>
      <c r="AH2" s="16" t="s">
        <v>127</v>
      </c>
      <c r="AI2" s="16" t="s">
        <v>128</v>
      </c>
      <c r="AJ2" s="16" t="s">
        <v>129</v>
      </c>
      <c r="AK2" s="15" t="s">
        <v>130</v>
      </c>
      <c r="AL2" s="17" t="s">
        <v>119</v>
      </c>
      <c r="AM2" s="16" t="s">
        <v>120</v>
      </c>
      <c r="AN2" s="16" t="s">
        <v>121</v>
      </c>
      <c r="AO2" s="16" t="s">
        <v>122</v>
      </c>
      <c r="AP2" s="16" t="s">
        <v>123</v>
      </c>
      <c r="AQ2" s="16" t="s">
        <v>124</v>
      </c>
      <c r="AR2" s="16" t="s">
        <v>125</v>
      </c>
      <c r="AS2" s="16" t="s">
        <v>126</v>
      </c>
      <c r="AT2" s="16" t="s">
        <v>127</v>
      </c>
      <c r="AU2" s="16" t="s">
        <v>128</v>
      </c>
      <c r="AV2" s="16" t="s">
        <v>129</v>
      </c>
      <c r="AW2" s="15" t="s">
        <v>130</v>
      </c>
      <c r="AX2" s="17" t="s">
        <v>119</v>
      </c>
      <c r="AY2" s="16" t="s">
        <v>120</v>
      </c>
      <c r="AZ2" s="16" t="s">
        <v>121</v>
      </c>
      <c r="BA2" s="16" t="s">
        <v>122</v>
      </c>
      <c r="BB2" s="16" t="s">
        <v>123</v>
      </c>
      <c r="BC2" s="16" t="s">
        <v>124</v>
      </c>
      <c r="BD2" s="16" t="s">
        <v>125</v>
      </c>
      <c r="BE2" s="16" t="s">
        <v>126</v>
      </c>
      <c r="BF2" s="16" t="s">
        <v>127</v>
      </c>
      <c r="BG2" s="16" t="s">
        <v>128</v>
      </c>
      <c r="BH2" s="16" t="s">
        <v>129</v>
      </c>
      <c r="BI2" s="15" t="s">
        <v>130</v>
      </c>
    </row>
    <row r="3" spans="1:61" x14ac:dyDescent="0.75">
      <c r="A3" s="26" t="s">
        <v>58</v>
      </c>
      <c r="B3" s="28">
        <f>SUM(B4,B10)</f>
        <v>14598.661</v>
      </c>
      <c r="C3" s="28">
        <f>SUM(N3:Y3)</f>
        <v>5253.8508423865023</v>
      </c>
      <c r="D3" s="42">
        <f>C3/B3</f>
        <v>0.35988580338885207</v>
      </c>
      <c r="E3" s="28">
        <f>SUM(E4,E10)</f>
        <v>16953.339</v>
      </c>
      <c r="F3" s="28">
        <f>SUM(Z3:AK3)</f>
        <v>5630.7750561029834</v>
      </c>
      <c r="G3" s="42">
        <f>F3/E3</f>
        <v>0.33213369095627615</v>
      </c>
      <c r="H3" s="28">
        <v>19518.942999999999</v>
      </c>
      <c r="I3" s="28">
        <f>SUM(AL3:AW3)</f>
        <v>5219.3271880138645</v>
      </c>
      <c r="J3" s="42">
        <f>I3/H3</f>
        <v>0.26739804445424453</v>
      </c>
      <c r="K3" s="57"/>
      <c r="L3" s="52"/>
      <c r="M3" s="52"/>
      <c r="N3" s="63">
        <f>SUM(N4,N10)</f>
        <v>252.87762105907203</v>
      </c>
      <c r="O3" s="64">
        <f>SUM(O4,O10)</f>
        <v>283.69459319009394</v>
      </c>
      <c r="P3" s="64">
        <f t="shared" ref="P3:BI3" si="0">SUM(P4,P10)</f>
        <v>331.83018011900833</v>
      </c>
      <c r="Q3" s="64">
        <f t="shared" si="0"/>
        <v>208.94875733874366</v>
      </c>
      <c r="R3" s="64">
        <f t="shared" si="0"/>
        <v>233.53902228538169</v>
      </c>
      <c r="S3" s="64">
        <f t="shared" si="0"/>
        <v>552.07362913914369</v>
      </c>
      <c r="T3" s="64">
        <f t="shared" si="0"/>
        <v>260.43332907993562</v>
      </c>
      <c r="U3" s="64">
        <f t="shared" si="0"/>
        <v>525.07494955236507</v>
      </c>
      <c r="V3" s="64">
        <f t="shared" si="0"/>
        <v>424.27854394139325</v>
      </c>
      <c r="W3" s="64">
        <f t="shared" si="0"/>
        <v>237.25466231254936</v>
      </c>
      <c r="X3" s="64">
        <f t="shared" si="0"/>
        <v>707.65993527743206</v>
      </c>
      <c r="Y3" s="64">
        <f t="shared" si="0"/>
        <v>1236.1856190913836</v>
      </c>
      <c r="Z3" s="63">
        <f t="shared" si="0"/>
        <v>213.46518909149245</v>
      </c>
      <c r="AA3" s="64">
        <f t="shared" si="0"/>
        <v>389.28836539325351</v>
      </c>
      <c r="AB3" s="64">
        <f t="shared" si="0"/>
        <v>367.47779984334454</v>
      </c>
      <c r="AC3" s="64">
        <f t="shared" si="0"/>
        <v>410.60607047668447</v>
      </c>
      <c r="AD3" s="64">
        <f t="shared" si="0"/>
        <v>294.9794003768165</v>
      </c>
      <c r="AE3" s="64">
        <f t="shared" si="0"/>
        <v>700.72601855329049</v>
      </c>
      <c r="AF3" s="64">
        <f t="shared" si="0"/>
        <v>432.0378883943165</v>
      </c>
      <c r="AG3" s="64">
        <f t="shared" si="0"/>
        <v>364.29116948812054</v>
      </c>
      <c r="AH3" s="64">
        <f t="shared" si="0"/>
        <v>645.7885526372354</v>
      </c>
      <c r="AI3" s="64">
        <f t="shared" si="0"/>
        <v>421.55440062887152</v>
      </c>
      <c r="AJ3" s="64">
        <f t="shared" si="0"/>
        <v>386.70281423283853</v>
      </c>
      <c r="AK3" s="64">
        <f t="shared" si="0"/>
        <v>1003.8573869867184</v>
      </c>
      <c r="AL3" s="63">
        <f t="shared" si="0"/>
        <v>180.95437228061903</v>
      </c>
      <c r="AM3" s="64">
        <f t="shared" si="0"/>
        <v>275.33026150989997</v>
      </c>
      <c r="AN3" s="64">
        <f t="shared" si="0"/>
        <v>487.92771042154698</v>
      </c>
      <c r="AO3" s="64">
        <f t="shared" si="0"/>
        <v>266.76516044870704</v>
      </c>
      <c r="AP3" s="64">
        <f t="shared" si="0"/>
        <v>353.57072536814093</v>
      </c>
      <c r="AQ3" s="64">
        <f t="shared" si="0"/>
        <v>485.64830151252204</v>
      </c>
      <c r="AR3" s="64">
        <f t="shared" si="0"/>
        <v>489.50682406988699</v>
      </c>
      <c r="AS3" s="64">
        <f t="shared" si="0"/>
        <v>271.48819896844299</v>
      </c>
      <c r="AT3" s="64">
        <f t="shared" si="0"/>
        <v>618.39459602052011</v>
      </c>
      <c r="AU3" s="64">
        <f t="shared" si="0"/>
        <v>335.14022402411399</v>
      </c>
      <c r="AV3" s="64">
        <f t="shared" si="0"/>
        <v>512.19451986240006</v>
      </c>
      <c r="AW3" s="65">
        <f t="shared" si="0"/>
        <v>942.40629352706401</v>
      </c>
      <c r="AX3" s="63">
        <f t="shared" si="0"/>
        <v>10.07349375121</v>
      </c>
      <c r="AY3" s="64">
        <f t="shared" si="0"/>
        <v>17.949340491033997</v>
      </c>
      <c r="AZ3" s="64">
        <f t="shared" si="0"/>
        <v>26.380259223614001</v>
      </c>
      <c r="BA3" s="64">
        <f t="shared" si="0"/>
        <v>21.272143241809999</v>
      </c>
      <c r="BB3" s="64">
        <f t="shared" si="0"/>
        <v>30.576886797104002</v>
      </c>
      <c r="BC3" s="64">
        <f t="shared" si="0"/>
        <v>33.083715124621001</v>
      </c>
      <c r="BD3" s="64">
        <f t="shared" si="0"/>
        <v>39.961294588583996</v>
      </c>
      <c r="BE3" s="64">
        <f t="shared" si="0"/>
        <v>27.966039855794001</v>
      </c>
      <c r="BF3" s="64">
        <f t="shared" si="0"/>
        <v>30.629861011475001</v>
      </c>
      <c r="BG3" s="64">
        <f t="shared" si="0"/>
        <v>33.192666791134002</v>
      </c>
      <c r="BH3" s="64">
        <f t="shared" si="0"/>
        <v>88.060893476098997</v>
      </c>
      <c r="BI3" s="65">
        <f t="shared" si="0"/>
        <v>122.13083127067199</v>
      </c>
    </row>
    <row r="4" spans="1:61" x14ac:dyDescent="0.75">
      <c r="A4" s="29" t="s">
        <v>59</v>
      </c>
      <c r="B4" s="30">
        <f>SUM(B5:B9)</f>
        <v>9275.1610000000001</v>
      </c>
      <c r="C4" s="30">
        <f>SUM(C5:C9)</f>
        <v>9.0668047709770025</v>
      </c>
      <c r="D4" s="43">
        <f>C4/B4</f>
        <v>9.775361064866693E-4</v>
      </c>
      <c r="E4" s="27">
        <f>SUM(E5:E9)</f>
        <v>11156.989000000001</v>
      </c>
      <c r="F4" s="30">
        <f>SUM(F5:F9)</f>
        <v>10.876389048016998</v>
      </c>
      <c r="G4" s="44">
        <f>F4/E4</f>
        <v>9.7484984954426292E-4</v>
      </c>
      <c r="H4" s="27">
        <v>13050.686000000002</v>
      </c>
      <c r="I4" s="31">
        <f>SUM(AL4:AW4)</f>
        <v>12.043719735829997</v>
      </c>
      <c r="J4" s="44">
        <f>I4/H4</f>
        <v>9.228418901374223E-4</v>
      </c>
      <c r="K4" s="58"/>
      <c r="L4" s="53"/>
      <c r="M4" s="53"/>
      <c r="N4" s="66">
        <f>SUM(N5:N9)</f>
        <v>0.38604241934600003</v>
      </c>
      <c r="O4" s="67">
        <f>SUM(O5:O9)</f>
        <v>0.52243079871599996</v>
      </c>
      <c r="P4" s="67">
        <f t="shared" ref="P4:Y4" si="1">SUM(P5:P9)</f>
        <v>0.60615878476899998</v>
      </c>
      <c r="Q4" s="67">
        <f t="shared" si="1"/>
        <v>0.45389218965100003</v>
      </c>
      <c r="R4" s="67">
        <f t="shared" si="1"/>
        <v>0.44506554556899997</v>
      </c>
      <c r="S4" s="67">
        <f t="shared" si="1"/>
        <v>0.54046704728700001</v>
      </c>
      <c r="T4" s="67">
        <f t="shared" si="1"/>
        <v>0.87142291992000009</v>
      </c>
      <c r="U4" s="67">
        <f t="shared" si="1"/>
        <v>0.81653108255000006</v>
      </c>
      <c r="V4" s="67">
        <f t="shared" si="1"/>
        <v>0.95341156887999989</v>
      </c>
      <c r="W4" s="67">
        <f t="shared" si="1"/>
        <v>0.5183042869079999</v>
      </c>
      <c r="X4" s="67">
        <f t="shared" si="1"/>
        <v>0.69265778131</v>
      </c>
      <c r="Y4" s="67">
        <f t="shared" si="1"/>
        <v>2.2604203460709997</v>
      </c>
      <c r="Z4" s="66">
        <f>SUM(Z5:Z9)</f>
        <v>0.58125658865999996</v>
      </c>
      <c r="AA4" s="67">
        <f>SUM(AA5:AA9)</f>
        <v>0.56824109079199991</v>
      </c>
      <c r="AB4" s="67">
        <f t="shared" ref="AB4:BI4" si="2">SUM(AB5:AB9)</f>
        <v>0.59388336826900001</v>
      </c>
      <c r="AC4" s="67">
        <f t="shared" si="2"/>
        <v>0.63080797411700007</v>
      </c>
      <c r="AD4" s="67">
        <f t="shared" si="2"/>
        <v>0.81024979583400025</v>
      </c>
      <c r="AE4" s="67">
        <f t="shared" si="2"/>
        <v>0.87316553990099999</v>
      </c>
      <c r="AF4" s="67">
        <f t="shared" si="2"/>
        <v>0.82612536179599994</v>
      </c>
      <c r="AG4" s="67">
        <f t="shared" si="2"/>
        <v>0.79780179309100008</v>
      </c>
      <c r="AH4" s="67">
        <f t="shared" si="2"/>
        <v>1.0250705251679999</v>
      </c>
      <c r="AI4" s="67">
        <f t="shared" si="2"/>
        <v>1.0150908363640001</v>
      </c>
      <c r="AJ4" s="67">
        <f t="shared" si="2"/>
        <v>0.77714846463099996</v>
      </c>
      <c r="AK4" s="67">
        <f t="shared" si="2"/>
        <v>2.3775477093939998</v>
      </c>
      <c r="AL4" s="66">
        <f t="shared" si="2"/>
        <v>0.44561880351400002</v>
      </c>
      <c r="AM4" s="67">
        <f t="shared" si="2"/>
        <v>0.84575290527399993</v>
      </c>
      <c r="AN4" s="67">
        <f t="shared" si="2"/>
        <v>0.94525597645699999</v>
      </c>
      <c r="AO4" s="67">
        <f t="shared" si="2"/>
        <v>0.69663362195099987</v>
      </c>
      <c r="AP4" s="67">
        <f t="shared" si="2"/>
        <v>1.065372875287</v>
      </c>
      <c r="AQ4" s="67">
        <f t="shared" si="2"/>
        <v>1.0203923595879998</v>
      </c>
      <c r="AR4" s="67">
        <f t="shared" si="2"/>
        <v>1.2698873983009999</v>
      </c>
      <c r="AS4" s="67">
        <f t="shared" si="2"/>
        <v>1.155791104063</v>
      </c>
      <c r="AT4" s="67">
        <f t="shared" si="2"/>
        <v>0.79300679956799991</v>
      </c>
      <c r="AU4" s="67">
        <f t="shared" si="2"/>
        <v>1.4739820327719999</v>
      </c>
      <c r="AV4" s="67">
        <f t="shared" si="2"/>
        <v>0.99612311761999994</v>
      </c>
      <c r="AW4" s="68">
        <f t="shared" si="2"/>
        <v>1.335902741435</v>
      </c>
      <c r="AX4" s="66">
        <f t="shared" si="2"/>
        <v>0.71166550621000002</v>
      </c>
      <c r="AY4" s="67">
        <f t="shared" si="2"/>
        <v>1.0209686420340001</v>
      </c>
      <c r="AZ4" s="67">
        <f t="shared" si="2"/>
        <v>1.0375540746140002</v>
      </c>
      <c r="BA4" s="67">
        <f t="shared" si="2"/>
        <v>0.94315998181000005</v>
      </c>
      <c r="BB4" s="67">
        <f t="shared" si="2"/>
        <v>1.143579085104</v>
      </c>
      <c r="BC4" s="67">
        <f t="shared" si="2"/>
        <v>1.1017087556210001</v>
      </c>
      <c r="BD4" s="67">
        <f t="shared" si="2"/>
        <v>1.4421363045840001</v>
      </c>
      <c r="BE4" s="67">
        <f t="shared" si="2"/>
        <v>1.2378414477940001</v>
      </c>
      <c r="BF4" s="67">
        <f t="shared" si="2"/>
        <v>1.2031501544750001</v>
      </c>
      <c r="BG4" s="67">
        <f t="shared" si="2"/>
        <v>1.0973126541339999</v>
      </c>
      <c r="BH4" s="67">
        <f t="shared" si="2"/>
        <v>1.0763176980989999</v>
      </c>
      <c r="BI4" s="68">
        <f t="shared" si="2"/>
        <v>2.2515468886720003</v>
      </c>
    </row>
    <row r="5" spans="1:61" x14ac:dyDescent="0.75">
      <c r="A5" s="32" t="s">
        <v>60</v>
      </c>
      <c r="B5" s="34">
        <v>1425.7688000000001</v>
      </c>
      <c r="C5" s="34">
        <f t="shared" ref="C5:C10" si="3">SUM(N5:Y5)</f>
        <v>2.3379410363609998</v>
      </c>
      <c r="D5" s="45">
        <f t="shared" ref="D5:D10" si="4">C5/B5</f>
        <v>1.6397757030179084E-3</v>
      </c>
      <c r="E5" s="33">
        <v>1699.7064999999998</v>
      </c>
      <c r="F5" s="34">
        <f t="shared" ref="F5:F9" si="5">SUM(Z5:AK5)</f>
        <v>2.9532368726450002</v>
      </c>
      <c r="G5" s="46">
        <f>F5/E5</f>
        <v>1.7374981343220141E-3</v>
      </c>
      <c r="H5" s="33">
        <v>2113.1002999999996</v>
      </c>
      <c r="I5" s="51">
        <f>SUM(AL5:AW5)</f>
        <v>3.3975697618980001</v>
      </c>
      <c r="J5" s="46">
        <f>I5/H5</f>
        <v>1.6078601483791378E-3</v>
      </c>
      <c r="K5" s="59"/>
      <c r="L5" s="54"/>
      <c r="M5" s="54"/>
      <c r="N5" s="69">
        <f>'T8'!Z4/1000</f>
        <v>4.4972996201000003E-2</v>
      </c>
      <c r="O5" s="70">
        <f>'T8'!AA4/1000</f>
        <v>0.19310718195599999</v>
      </c>
      <c r="P5" s="70">
        <f>'T8'!AB4/1000</f>
        <v>0.16091870743199999</v>
      </c>
      <c r="Q5" s="70">
        <f>'T8'!AC4/1000</f>
        <v>0.15893382368700004</v>
      </c>
      <c r="R5" s="70">
        <f>'T8'!AD4/1000</f>
        <v>7.749506997199998E-2</v>
      </c>
      <c r="S5" s="70">
        <f>'T8'!AE4/1000</f>
        <v>7.0697944017000011E-2</v>
      </c>
      <c r="T5" s="70">
        <f>'T8'!AF4/1000</f>
        <v>0.37660871917400007</v>
      </c>
      <c r="U5" s="70">
        <f>'T8'!AG4/1000</f>
        <v>0.10873696257699998</v>
      </c>
      <c r="V5" s="70">
        <f>'T8'!AH4/1000</f>
        <v>0.26099772486100004</v>
      </c>
      <c r="W5" s="70">
        <f>'T8'!AI4/1000</f>
        <v>0.22142154964299995</v>
      </c>
      <c r="X5" s="70">
        <f>'T8'!AJ4/1000</f>
        <v>8.4431682112999978E-2</v>
      </c>
      <c r="Y5" s="71">
        <f>'T8'!AK4/1000</f>
        <v>0.57961867472799999</v>
      </c>
      <c r="Z5" s="69">
        <f>'T8'!AL4/1000</f>
        <v>0.18079825183799997</v>
      </c>
      <c r="AA5" s="70">
        <f>'T8'!AM4/1000</f>
        <v>0.15511327658099999</v>
      </c>
      <c r="AB5" s="70">
        <f>'T8'!AN4/1000</f>
        <v>0.16275450728999996</v>
      </c>
      <c r="AC5" s="70">
        <f>'T8'!AO4/1000</f>
        <v>0.19229972763100001</v>
      </c>
      <c r="AD5" s="70">
        <f>'T8'!AP4/1000</f>
        <v>0.18381046757900005</v>
      </c>
      <c r="AE5" s="70">
        <f>'T8'!AQ4/1000</f>
        <v>0.17818436839299995</v>
      </c>
      <c r="AF5" s="70">
        <f>'T8'!AR4/1000</f>
        <v>0.24539361452700001</v>
      </c>
      <c r="AG5" s="70">
        <f>'T8'!AS4/1000</f>
        <v>0.16049897834900001</v>
      </c>
      <c r="AH5" s="70">
        <f>'T8'!AT4/1000</f>
        <v>0.39786506263599997</v>
      </c>
      <c r="AI5" s="70">
        <f>'T8'!AU4/1000</f>
        <v>0.25269338339000003</v>
      </c>
      <c r="AJ5" s="70">
        <f>'T8'!AV4/1000</f>
        <v>0.13792417496000001</v>
      </c>
      <c r="AK5" s="71">
        <f>'T8'!AW4/1000</f>
        <v>0.7059010594709999</v>
      </c>
      <c r="AL5" s="69">
        <f>'T8'!AX4/1000</f>
        <v>7.6230928656000022E-2</v>
      </c>
      <c r="AM5" s="70">
        <f>'T8'!AY4/1000</f>
        <v>0.28950839112499999</v>
      </c>
      <c r="AN5" s="70">
        <f>'T8'!AZ4/1000</f>
        <v>0.20130045054100004</v>
      </c>
      <c r="AO5" s="70">
        <f>'T8'!BA4/1000</f>
        <v>0.26819698517999996</v>
      </c>
      <c r="AP5" s="70">
        <f>'T8'!BB4/1000</f>
        <v>0.26566362714899999</v>
      </c>
      <c r="AQ5" s="70">
        <f>'T8'!BC4/1000</f>
        <v>0.22159741304599997</v>
      </c>
      <c r="AR5" s="70">
        <f>'T8'!BD4/1000</f>
        <v>0.48547585605900001</v>
      </c>
      <c r="AS5" s="70">
        <f>'T8'!BE4/1000</f>
        <v>0.36835806491599993</v>
      </c>
      <c r="AT5" s="70">
        <f>'T8'!BF4/1000</f>
        <v>0.13976220513799997</v>
      </c>
      <c r="AU5" s="70">
        <f>'T8'!BG4/1000</f>
        <v>0.5274212199599998</v>
      </c>
      <c r="AV5" s="70">
        <f>'T8'!BH4/1000</f>
        <v>0.20732716536000001</v>
      </c>
      <c r="AW5" s="71">
        <f>'T8'!BI4/1000</f>
        <v>0.34672745476800004</v>
      </c>
      <c r="AX5" s="69">
        <f>'T8'!BJ4/1000</f>
        <v>0.134814372455</v>
      </c>
      <c r="AY5" s="70">
        <f>'T8'!BK4/1000</f>
        <v>0.43105935304200005</v>
      </c>
      <c r="AZ5" s="70">
        <f>'T8'!BL4/1000</f>
        <v>0.29529895865299999</v>
      </c>
      <c r="BA5" s="70">
        <f>'T8'!BM4/1000</f>
        <v>0.28754356118700003</v>
      </c>
      <c r="BB5" s="70">
        <f>'T8'!BN4/1000</f>
        <v>0.14025635439500003</v>
      </c>
      <c r="BC5" s="70">
        <f>'T8'!BO4/1000</f>
        <v>0.22932894068100002</v>
      </c>
      <c r="BD5" s="70">
        <f>'T8'!BP4/1000</f>
        <v>0.46389697025800009</v>
      </c>
      <c r="BE5" s="70">
        <f>'T8'!BQ4/1000</f>
        <v>0.31557075590400008</v>
      </c>
      <c r="BF5" s="70">
        <f>'T8'!BR4/1000</f>
        <v>0.34278806068400003</v>
      </c>
      <c r="BG5" s="70">
        <f>'T8'!BS4/1000</f>
        <v>0.28156433474299997</v>
      </c>
      <c r="BH5" s="70">
        <f>'T8'!BT4/1000</f>
        <v>0.22354233223499997</v>
      </c>
      <c r="BI5" s="71">
        <f>'T8'!BU4/1000</f>
        <v>0.86087672760299982</v>
      </c>
    </row>
    <row r="6" spans="1:61" x14ac:dyDescent="0.75">
      <c r="A6" s="32" t="s">
        <v>61</v>
      </c>
      <c r="B6" s="34">
        <v>2210.4259999999999</v>
      </c>
      <c r="C6" s="34">
        <f t="shared" si="3"/>
        <v>2.2243380743810004</v>
      </c>
      <c r="D6" s="45">
        <f t="shared" si="4"/>
        <v>1.0062938430786647E-3</v>
      </c>
      <c r="E6" s="33">
        <v>2670.3302999999996</v>
      </c>
      <c r="F6" s="34">
        <f t="shared" si="5"/>
        <v>2.7453856489650001</v>
      </c>
      <c r="G6" s="46">
        <f t="shared" ref="G6:G10" si="6">F6/E6</f>
        <v>1.0281071405155388E-3</v>
      </c>
      <c r="H6" s="33">
        <v>3212.2420000000002</v>
      </c>
      <c r="I6" s="51">
        <f t="shared" ref="I6:I9" si="7">SUM(AL6:AW6)</f>
        <v>3.0021252104290004</v>
      </c>
      <c r="J6" s="46">
        <f t="shared" ref="J6:J10" si="8">I6/H6</f>
        <v>9.3458874220217535E-4</v>
      </c>
      <c r="K6" s="59"/>
      <c r="L6" s="54"/>
      <c r="M6" s="54"/>
      <c r="N6" s="69">
        <f>'T8'!Z21/1000</f>
        <v>0.18555816248000001</v>
      </c>
      <c r="O6" s="70">
        <f>'T8'!AA21/1000</f>
        <v>0.12980004846099999</v>
      </c>
      <c r="P6" s="70">
        <f>'T8'!AB21/1000</f>
        <v>0.21220323579800002</v>
      </c>
      <c r="Q6" s="70">
        <f>'T8'!AC21/1000</f>
        <v>8.709191752500002E-2</v>
      </c>
      <c r="R6" s="70">
        <f>'T8'!AD21/1000</f>
        <v>0.14341324513299999</v>
      </c>
      <c r="S6" s="70">
        <f>'T8'!AE21/1000</f>
        <v>0.17225046220599999</v>
      </c>
      <c r="T6" s="70">
        <f>'T8'!AF21/1000</f>
        <v>0.16851388019899999</v>
      </c>
      <c r="U6" s="70">
        <f>'T8'!AG21/1000</f>
        <v>0.15333425832900002</v>
      </c>
      <c r="V6" s="70">
        <f>'T8'!AH21/1000</f>
        <v>0.32193788692999997</v>
      </c>
      <c r="W6" s="70">
        <f>'T8'!AI21/1000</f>
        <v>7.3195077732E-2</v>
      </c>
      <c r="X6" s="70">
        <f>'T8'!AJ21/1000</f>
        <v>0.18628261683900002</v>
      </c>
      <c r="Y6" s="71">
        <f>'T8'!AK21/1000</f>
        <v>0.39075728274900001</v>
      </c>
      <c r="Z6" s="69">
        <f>'T8'!AL21/1000</f>
        <v>0.23956369379100001</v>
      </c>
      <c r="AA6" s="70">
        <f>'T8'!AM21/1000</f>
        <v>0.17671277988699999</v>
      </c>
      <c r="AB6" s="70">
        <f>'T8'!AN21/1000</f>
        <v>0.15922125161299999</v>
      </c>
      <c r="AC6" s="70">
        <f>'T8'!AO21/1000</f>
        <v>0.19674305280400001</v>
      </c>
      <c r="AD6" s="70">
        <f>'T8'!AP21/1000</f>
        <v>0.182102542738</v>
      </c>
      <c r="AE6" s="70">
        <f>'T8'!AQ21/1000</f>
        <v>0.19044366274800004</v>
      </c>
      <c r="AF6" s="70">
        <f>'T8'!AR21/1000</f>
        <v>0.19954347308299997</v>
      </c>
      <c r="AG6" s="70">
        <f>'T8'!AS21/1000</f>
        <v>0.24049857120800003</v>
      </c>
      <c r="AH6" s="70">
        <f>'T8'!AT21/1000</f>
        <v>0.221142702414</v>
      </c>
      <c r="AI6" s="70">
        <f>'T8'!AU21/1000</f>
        <v>0.22368676888299999</v>
      </c>
      <c r="AJ6" s="70">
        <f>'T8'!AV21/1000</f>
        <v>0.22850400035099996</v>
      </c>
      <c r="AK6" s="71">
        <f>'T8'!AW21/1000</f>
        <v>0.487223149445</v>
      </c>
      <c r="AL6" s="69">
        <f>'T8'!AX21/1000</f>
        <v>0.17937054641399999</v>
      </c>
      <c r="AM6" s="70">
        <f>'T8'!AY21/1000</f>
        <v>0.30172622217200001</v>
      </c>
      <c r="AN6" s="70">
        <f>'T8'!AZ21/1000</f>
        <v>0.33148339707199992</v>
      </c>
      <c r="AO6" s="70">
        <f>'T8'!BA21/1000</f>
        <v>0.111817431982</v>
      </c>
      <c r="AP6" s="70">
        <f>'T8'!BB21/1000</f>
        <v>0.21560165198099998</v>
      </c>
      <c r="AQ6" s="70">
        <f>'T8'!BC21/1000</f>
        <v>0.21642206741699999</v>
      </c>
      <c r="AR6" s="70">
        <f>'T8'!BD21/1000</f>
        <v>0.30105100407399998</v>
      </c>
      <c r="AS6" s="70">
        <f>'T8'!BE21/1000</f>
        <v>0.23858654516599997</v>
      </c>
      <c r="AT6" s="70">
        <f>'T8'!BF21/1000</f>
        <v>0.21753313807299998</v>
      </c>
      <c r="AU6" s="70">
        <f>'T8'!BG21/1000</f>
        <v>0.34976910832700003</v>
      </c>
      <c r="AV6" s="70">
        <f>'T8'!BH21/1000</f>
        <v>0.23375628848100002</v>
      </c>
      <c r="AW6" s="71">
        <f>'T8'!BI21/1000</f>
        <v>0.30500780926999999</v>
      </c>
      <c r="AX6" s="69">
        <f>'T8'!BJ21/1000</f>
        <v>0.35199810735199999</v>
      </c>
      <c r="AY6" s="70">
        <f>'T8'!BK21/1000</f>
        <v>0.25171896172199998</v>
      </c>
      <c r="AZ6" s="70">
        <f>'T8'!BL21/1000</f>
        <v>0.23325109139700001</v>
      </c>
      <c r="BA6" s="70">
        <f>'T8'!BM21/1000</f>
        <v>0.273993801378</v>
      </c>
      <c r="BB6" s="70">
        <f>'T8'!BN21/1000</f>
        <v>0.266903272872</v>
      </c>
      <c r="BC6" s="70">
        <f>'T8'!BO21/1000</f>
        <v>0.28004462725399998</v>
      </c>
      <c r="BD6" s="70">
        <f>'T8'!BP21/1000</f>
        <v>0.31694913252399998</v>
      </c>
      <c r="BE6" s="70">
        <f>'T8'!BQ21/1000</f>
        <v>0.37158719855799999</v>
      </c>
      <c r="BF6" s="70">
        <f>'T8'!BR21/1000</f>
        <v>0.32109210681</v>
      </c>
      <c r="BG6" s="70">
        <f>'T8'!BS21/1000</f>
        <v>0.29526675070699998</v>
      </c>
      <c r="BH6" s="70">
        <f>'T8'!BT21/1000</f>
        <v>0.32670290997899998</v>
      </c>
      <c r="BI6" s="71">
        <f>'T8'!BU21/1000</f>
        <v>0.33314409901999997</v>
      </c>
    </row>
    <row r="7" spans="1:61" x14ac:dyDescent="0.75">
      <c r="A7" s="32" t="s">
        <v>62</v>
      </c>
      <c r="B7" s="34">
        <v>3584.5047999999992</v>
      </c>
      <c r="C7" s="34">
        <f t="shared" si="3"/>
        <v>3.3729914750910002</v>
      </c>
      <c r="D7" s="45">
        <f t="shared" si="4"/>
        <v>9.4099231645358684E-4</v>
      </c>
      <c r="E7" s="33">
        <v>4291.4411000000009</v>
      </c>
      <c r="F7" s="34">
        <f t="shared" si="5"/>
        <v>4.0068895144969998</v>
      </c>
      <c r="G7" s="46">
        <f t="shared" si="6"/>
        <v>9.3369323290887045E-4</v>
      </c>
      <c r="H7" s="33">
        <v>4836.4981000000016</v>
      </c>
      <c r="I7" s="51">
        <f t="shared" si="7"/>
        <v>4.4714793373269996</v>
      </c>
      <c r="J7" s="46">
        <f t="shared" si="8"/>
        <v>9.2452829399994969E-4</v>
      </c>
      <c r="K7" s="59"/>
      <c r="L7" s="54"/>
      <c r="M7" s="54"/>
      <c r="N7" s="69">
        <f>'T8'!Z25/1000</f>
        <v>0.111960679391</v>
      </c>
      <c r="O7" s="70">
        <f>'T8'!AA25/1000</f>
        <v>0.147010340105</v>
      </c>
      <c r="P7" s="70">
        <f>'T8'!AB25/1000</f>
        <v>0.19337709837200004</v>
      </c>
      <c r="Q7" s="70">
        <f>'T8'!AC25/1000</f>
        <v>0.175985325975</v>
      </c>
      <c r="R7" s="70">
        <f>'T8'!AD25/1000</f>
        <v>0.17422225006599998</v>
      </c>
      <c r="S7" s="70">
        <f>'T8'!AE25/1000</f>
        <v>0.24893135343100001</v>
      </c>
      <c r="T7" s="70">
        <f>'T8'!AF25/1000</f>
        <v>0.24269025143400003</v>
      </c>
      <c r="U7" s="70">
        <f>'T8'!AG25/1000</f>
        <v>0.41792459725800002</v>
      </c>
      <c r="V7" s="70">
        <f>'T8'!AH25/1000</f>
        <v>0.28136434510499991</v>
      </c>
      <c r="W7" s="70">
        <f>'T8'!AI25/1000</f>
        <v>0.179494068369</v>
      </c>
      <c r="X7" s="70">
        <f>'T8'!AJ25/1000</f>
        <v>0.331158052925</v>
      </c>
      <c r="Y7" s="71">
        <f>'T8'!AK25/1000</f>
        <v>0.86887311266</v>
      </c>
      <c r="Z7" s="69">
        <f>'T8'!AL25/1000</f>
        <v>0.12888253513600001</v>
      </c>
      <c r="AA7" s="70">
        <f>'T8'!AM25/1000</f>
        <v>0.19092266453300002</v>
      </c>
      <c r="AB7" s="70">
        <f>'T8'!AN25/1000</f>
        <v>0.23543648071100001</v>
      </c>
      <c r="AC7" s="70">
        <f>'T8'!AO25/1000</f>
        <v>0.19973697306400004</v>
      </c>
      <c r="AD7" s="70">
        <f>'T8'!AP25/1000</f>
        <v>0.39354280814300008</v>
      </c>
      <c r="AE7" s="70">
        <f>'T8'!AQ25/1000</f>
        <v>0.44431965201900003</v>
      </c>
      <c r="AF7" s="70">
        <f>'T8'!AR25/1000</f>
        <v>0.31789963994499998</v>
      </c>
      <c r="AG7" s="70">
        <f>'T8'!AS25/1000</f>
        <v>0.30638906275099997</v>
      </c>
      <c r="AH7" s="70">
        <f>'T8'!AT25/1000</f>
        <v>0.28699546490599998</v>
      </c>
      <c r="AI7" s="70">
        <f>'T8'!AU25/1000</f>
        <v>0.44486942389900003</v>
      </c>
      <c r="AJ7" s="70">
        <f>'T8'!AV25/1000</f>
        <v>0.29538800755199995</v>
      </c>
      <c r="AK7" s="71">
        <f>'T8'!AW25/1000</f>
        <v>0.7625068018379999</v>
      </c>
      <c r="AL7" s="69">
        <f>'T8'!AX25/1000</f>
        <v>0.17207477309399999</v>
      </c>
      <c r="AM7" s="70">
        <f>'T8'!AY25/1000</f>
        <v>0.21933763414400004</v>
      </c>
      <c r="AN7" s="70">
        <f>'T8'!AZ25/1000</f>
        <v>0.328485854849</v>
      </c>
      <c r="AO7" s="70">
        <f>'T8'!BA25/1000</f>
        <v>0.23761352102099997</v>
      </c>
      <c r="AP7" s="70">
        <f>'T8'!BB25/1000</f>
        <v>0.51100602245999993</v>
      </c>
      <c r="AQ7" s="70">
        <f>'T8'!BC25/1000</f>
        <v>0.48344877922899993</v>
      </c>
      <c r="AR7" s="70">
        <f>'T8'!BD25/1000</f>
        <v>0.40448888956700013</v>
      </c>
      <c r="AS7" s="70">
        <f>'T8'!BE25/1000</f>
        <v>0.43462396481400006</v>
      </c>
      <c r="AT7" s="70">
        <f>'T8'!BF25/1000</f>
        <v>0.28671817931199994</v>
      </c>
      <c r="AU7" s="70">
        <f>'T8'!BG25/1000</f>
        <v>0.45053409082699997</v>
      </c>
      <c r="AV7" s="70">
        <f>'T8'!BH25/1000</f>
        <v>0.44234869514099995</v>
      </c>
      <c r="AW7" s="71">
        <f>'T8'!BI25/1000</f>
        <v>0.5007989328689999</v>
      </c>
      <c r="AX7" s="69">
        <f>'T8'!BJ25/1000</f>
        <v>0.20026546325300001</v>
      </c>
      <c r="AY7" s="70">
        <f>'T8'!BK25/1000</f>
        <v>0.28477862994100001</v>
      </c>
      <c r="AZ7" s="70">
        <f>'T8'!BL25/1000</f>
        <v>0.45327770332000011</v>
      </c>
      <c r="BA7" s="70">
        <f>'T8'!BM25/1000</f>
        <v>0.31010026158500004</v>
      </c>
      <c r="BB7" s="70">
        <f>'T8'!BN25/1000</f>
        <v>0.64893663170799998</v>
      </c>
      <c r="BC7" s="70">
        <f>'T8'!BO25/1000</f>
        <v>0.51262455265100004</v>
      </c>
      <c r="BD7" s="70">
        <f>'T8'!BP25/1000</f>
        <v>0.56539273196300022</v>
      </c>
      <c r="BE7" s="70">
        <f>'T8'!BQ25/1000</f>
        <v>0.42479407351999998</v>
      </c>
      <c r="BF7" s="70">
        <f>'T8'!BR25/1000</f>
        <v>0.41336588266499996</v>
      </c>
      <c r="BG7" s="70">
        <f>'T8'!BS25/1000</f>
        <v>0.32722974749599998</v>
      </c>
      <c r="BH7" s="70">
        <f>'T8'!BT25/1000</f>
        <v>0.39549266437899999</v>
      </c>
      <c r="BI7" s="71">
        <f>'T8'!BU25/1000</f>
        <v>0.75013114056500008</v>
      </c>
    </row>
    <row r="8" spans="1:61" x14ac:dyDescent="0.75">
      <c r="A8" s="32" t="s">
        <v>63</v>
      </c>
      <c r="B8" s="34">
        <v>994.23239999999998</v>
      </c>
      <c r="C8" s="34">
        <f t="shared" si="3"/>
        <v>1.006505073514</v>
      </c>
      <c r="D8" s="45">
        <f t="shared" si="4"/>
        <v>1.0123438680071178E-3</v>
      </c>
      <c r="E8" s="33">
        <v>1154.5571</v>
      </c>
      <c r="F8" s="34">
        <f t="shared" si="5"/>
        <v>1.140884246882</v>
      </c>
      <c r="G8" s="46">
        <f t="shared" si="6"/>
        <v>9.8815749076593953E-4</v>
      </c>
      <c r="H8" s="33">
        <v>1306.3671000000002</v>
      </c>
      <c r="I8" s="51">
        <f t="shared" si="7"/>
        <v>1.03070377371</v>
      </c>
      <c r="J8" s="46">
        <f t="shared" si="8"/>
        <v>7.889847912657934E-4</v>
      </c>
      <c r="K8" s="59"/>
      <c r="L8" s="54"/>
      <c r="M8" s="54"/>
      <c r="N8" s="69">
        <f>'T8'!Z35/1000</f>
        <v>2.6876581274E-2</v>
      </c>
      <c r="O8" s="70">
        <f>'T8'!AA35/1000</f>
        <v>4.6975197528000001E-2</v>
      </c>
      <c r="P8" s="70">
        <f>'T8'!AB35/1000</f>
        <v>3.9122781337999998E-2</v>
      </c>
      <c r="Q8" s="70">
        <f>'T8'!AC35/1000</f>
        <v>2.8453029884999998E-2</v>
      </c>
      <c r="R8" s="70">
        <f>'T8'!AD35/1000</f>
        <v>4.5315975215999997E-2</v>
      </c>
      <c r="S8" s="70">
        <f>'T8'!AE35/1000</f>
        <v>4.3257774882000007E-2</v>
      </c>
      <c r="T8" s="70">
        <f>'T8'!AF35/1000</f>
        <v>7.5078120572000001E-2</v>
      </c>
      <c r="U8" s="70">
        <f>'T8'!AG35/1000</f>
        <v>0.13036786008499998</v>
      </c>
      <c r="V8" s="70">
        <f>'T8'!AH35/1000</f>
        <v>7.8575858870999993E-2</v>
      </c>
      <c r="W8" s="70">
        <f>'T8'!AI35/1000</f>
        <v>4.0007823702000005E-2</v>
      </c>
      <c r="X8" s="70">
        <f>'T8'!AJ35/1000</f>
        <v>8.2786821486999979E-2</v>
      </c>
      <c r="Y8" s="71">
        <f>'T8'!AK35/1000</f>
        <v>0.36968724867400005</v>
      </c>
      <c r="Z8" s="69">
        <f>'T8'!AL35/1000</f>
        <v>3.2012107895000003E-2</v>
      </c>
      <c r="AA8" s="70">
        <f>'T8'!AM35/1000</f>
        <v>4.4587632430999995E-2</v>
      </c>
      <c r="AB8" s="70">
        <f>'T8'!AN35/1000</f>
        <v>3.4584878655000005E-2</v>
      </c>
      <c r="AC8" s="70">
        <f>'T8'!AO35/1000</f>
        <v>3.7142285589999997E-2</v>
      </c>
      <c r="AD8" s="70">
        <f>'T8'!AP35/1000</f>
        <v>4.3743618587000002E-2</v>
      </c>
      <c r="AE8" s="70">
        <f>'T8'!AQ35/1000</f>
        <v>5.7853549748999998E-2</v>
      </c>
      <c r="AF8" s="70">
        <f>'T8'!AR35/1000</f>
        <v>6.2191565873000003E-2</v>
      </c>
      <c r="AG8" s="70">
        <f>'T8'!AS35/1000</f>
        <v>8.7834461852000001E-2</v>
      </c>
      <c r="AH8" s="70">
        <f>'T8'!AT35/1000</f>
        <v>0.11520934882900001</v>
      </c>
      <c r="AI8" s="70">
        <f>'T8'!AU35/1000</f>
        <v>9.3841260191999995E-2</v>
      </c>
      <c r="AJ8" s="70">
        <f>'T8'!AV35/1000</f>
        <v>0.114480781768</v>
      </c>
      <c r="AK8" s="71">
        <f>'T8'!AW35/1000</f>
        <v>0.41740275546099997</v>
      </c>
      <c r="AL8" s="69">
        <f>'T8'!AX35/1000</f>
        <v>1.7942555349999997E-2</v>
      </c>
      <c r="AM8" s="70">
        <f>'T8'!AY35/1000</f>
        <v>3.2123969931000002E-2</v>
      </c>
      <c r="AN8" s="70">
        <f>'T8'!AZ35/1000</f>
        <v>4.8095958318999994E-2</v>
      </c>
      <c r="AO8" s="70">
        <f>'T8'!BA35/1000</f>
        <v>6.8398780549999996E-2</v>
      </c>
      <c r="AP8" s="70">
        <f>'T8'!BB35/1000</f>
        <v>5.5071531831000005E-2</v>
      </c>
      <c r="AQ8" s="70">
        <f>'T8'!BC35/1000</f>
        <v>6.4788470211999988E-2</v>
      </c>
      <c r="AR8" s="70">
        <f>'T8'!BD35/1000</f>
        <v>7.5486248967999992E-2</v>
      </c>
      <c r="AS8" s="70">
        <f>'T8'!BE35/1000</f>
        <v>0.10885976024000001</v>
      </c>
      <c r="AT8" s="70">
        <f>'T8'!BF35/1000</f>
        <v>0.14061979448700002</v>
      </c>
      <c r="AU8" s="70">
        <f>'T8'!BG35/1000</f>
        <v>0.14056263140700001</v>
      </c>
      <c r="AV8" s="70">
        <f>'T8'!BH35/1000</f>
        <v>0.10708814724800002</v>
      </c>
      <c r="AW8" s="71">
        <f>'T8'!BI35/1000</f>
        <v>0.17166592516699999</v>
      </c>
      <c r="AX8" s="69">
        <f>'T8'!BJ35/1000</f>
        <v>2.4587563149999998E-2</v>
      </c>
      <c r="AY8" s="70">
        <f>'T8'!BK35/1000</f>
        <v>5.3411697329000002E-2</v>
      </c>
      <c r="AZ8" s="70">
        <f>'T8'!BL35/1000</f>
        <v>4.7901848698000002E-2</v>
      </c>
      <c r="BA8" s="70">
        <f>'T8'!BM35/1000</f>
        <v>6.0633883117999998E-2</v>
      </c>
      <c r="BB8" s="70">
        <f>'T8'!BN35/1000</f>
        <v>7.0554695506999984E-2</v>
      </c>
      <c r="BC8" s="70">
        <f>'T8'!BO35/1000</f>
        <v>6.9884546849999993E-2</v>
      </c>
      <c r="BD8" s="70">
        <f>'T8'!BP35/1000</f>
        <v>8.8427017756999987E-2</v>
      </c>
      <c r="BE8" s="70">
        <f>'T8'!BQ35/1000</f>
        <v>0.117618596679</v>
      </c>
      <c r="BF8" s="70">
        <f>'T8'!BR35/1000</f>
        <v>0.12005776581600001</v>
      </c>
      <c r="BG8" s="70">
        <f>'T8'!BS35/1000</f>
        <v>0.128982901328</v>
      </c>
      <c r="BH8" s="70">
        <f>'T8'!BT35/1000</f>
        <v>0.12193024924999998</v>
      </c>
      <c r="BI8" s="71">
        <f>'T8'!BU35/1000</f>
        <v>0.30739492148399994</v>
      </c>
    </row>
    <row r="9" spans="1:61" x14ac:dyDescent="0.75">
      <c r="A9" s="32" t="s">
        <v>0</v>
      </c>
      <c r="B9" s="34">
        <v>1060.229</v>
      </c>
      <c r="C9" s="34">
        <f t="shared" si="3"/>
        <v>0.12502911162999999</v>
      </c>
      <c r="D9" s="45">
        <f t="shared" si="4"/>
        <v>1.179265155263627E-4</v>
      </c>
      <c r="E9" s="33">
        <v>1340.954</v>
      </c>
      <c r="F9" s="34">
        <f t="shared" si="5"/>
        <v>2.9992765028000003E-2</v>
      </c>
      <c r="G9" s="46">
        <f t="shared" si="6"/>
        <v>2.2366736687462808E-5</v>
      </c>
      <c r="H9" s="33">
        <v>1582.4785000000004</v>
      </c>
      <c r="I9" s="51">
        <f t="shared" si="7"/>
        <v>0.141841652466</v>
      </c>
      <c r="J9" s="46">
        <f t="shared" si="8"/>
        <v>8.9632593723074257E-5</v>
      </c>
      <c r="K9" s="59"/>
      <c r="L9" s="54"/>
      <c r="M9" s="54"/>
      <c r="N9" s="69">
        <f>'T8'!Z46/1000</f>
        <v>1.6673999999999998E-2</v>
      </c>
      <c r="O9" s="70">
        <f>'T8'!AA46/1000</f>
        <v>5.5380306660000002E-3</v>
      </c>
      <c r="P9" s="70">
        <f>'T8'!AB46/1000</f>
        <v>5.3696182900000002E-4</v>
      </c>
      <c r="Q9" s="70">
        <f>'T8'!AC46/1000</f>
        <v>3.4280925790000005E-3</v>
      </c>
      <c r="R9" s="70">
        <f>'T8'!AD46/1000</f>
        <v>4.619005182E-3</v>
      </c>
      <c r="S9" s="70">
        <f>'T8'!AE46/1000</f>
        <v>5.3295127509999998E-3</v>
      </c>
      <c r="T9" s="70">
        <f>'T8'!AF46/1000</f>
        <v>8.531948541000001E-3</v>
      </c>
      <c r="U9" s="70">
        <f>'T8'!AG46/1000</f>
        <v>6.1674043009999997E-3</v>
      </c>
      <c r="V9" s="70">
        <f>'T8'!AH46/1000</f>
        <v>1.0535753113E-2</v>
      </c>
      <c r="W9" s="70">
        <f>'T8'!AI46/1000</f>
        <v>4.185767461999999E-3</v>
      </c>
      <c r="X9" s="70">
        <f>'T8'!AJ46/1000</f>
        <v>7.9986079460000001E-3</v>
      </c>
      <c r="Y9" s="71">
        <f>'T8'!AK46/1000</f>
        <v>5.1484027260000002E-2</v>
      </c>
      <c r="Z9" s="69">
        <f>'T8'!AL46/1000</f>
        <v>0</v>
      </c>
      <c r="AA9" s="70">
        <f>'T8'!AM46/1000</f>
        <v>9.0473735999999994E-4</v>
      </c>
      <c r="AB9" s="70">
        <f>'T8'!AN46/1000</f>
        <v>1.8862499999999999E-3</v>
      </c>
      <c r="AC9" s="70">
        <f>'T8'!AO46/1000</f>
        <v>4.885935028E-3</v>
      </c>
      <c r="AD9" s="70">
        <f>'T8'!AP46/1000</f>
        <v>7.0503587870000004E-3</v>
      </c>
      <c r="AE9" s="70">
        <f>'T8'!AQ46/1000</f>
        <v>2.364306992E-3</v>
      </c>
      <c r="AF9" s="70">
        <f>'T8'!AR46/1000</f>
        <v>1.0970683679999999E-3</v>
      </c>
      <c r="AG9" s="70">
        <f>'T8'!AS46/1000</f>
        <v>2.5807189309999998E-3</v>
      </c>
      <c r="AH9" s="70">
        <f>'T8'!AT46/1000</f>
        <v>3.8579463829999999E-3</v>
      </c>
      <c r="AI9" s="70">
        <f>'T8'!AU46/1000</f>
        <v>0</v>
      </c>
      <c r="AJ9" s="70">
        <f>'T8'!AV46/1000</f>
        <v>8.5150000000000004E-4</v>
      </c>
      <c r="AK9" s="71">
        <f>'T8'!AW46/1000</f>
        <v>4.513943179E-3</v>
      </c>
      <c r="AL9" s="69">
        <f>'T8'!AX46/1000</f>
        <v>0</v>
      </c>
      <c r="AM9" s="70">
        <f>'T8'!AY46/1000</f>
        <v>3.0566879020000001E-3</v>
      </c>
      <c r="AN9" s="70">
        <f>'T8'!AZ46/1000</f>
        <v>3.5890315675999998E-2</v>
      </c>
      <c r="AO9" s="70">
        <f>'T8'!BA46/1000</f>
        <v>1.0606903217999999E-2</v>
      </c>
      <c r="AP9" s="70">
        <f>'T8'!BB46/1000</f>
        <v>1.8030041866000001E-2</v>
      </c>
      <c r="AQ9" s="70">
        <f>'T8'!BC46/1000</f>
        <v>3.4135629684000003E-2</v>
      </c>
      <c r="AR9" s="70">
        <f>'T8'!BD46/1000</f>
        <v>3.3853996329999999E-3</v>
      </c>
      <c r="AS9" s="70">
        <f>'T8'!BE46/1000</f>
        <v>5.3627689270000006E-3</v>
      </c>
      <c r="AT9" s="70">
        <f>'T8'!BF46/1000</f>
        <v>8.3734825579999984E-3</v>
      </c>
      <c r="AU9" s="70">
        <f>'T8'!BG46/1000</f>
        <v>5.6949822510000006E-3</v>
      </c>
      <c r="AV9" s="70">
        <f>'T8'!BH46/1000</f>
        <v>5.6028213900000002E-3</v>
      </c>
      <c r="AW9" s="71">
        <f>'T8'!BI46/1000</f>
        <v>1.1702619361E-2</v>
      </c>
      <c r="AX9" s="69">
        <f>'T8'!BJ46/1000</f>
        <v>0</v>
      </c>
      <c r="AY9" s="70">
        <f>'T8'!BK46/1000</f>
        <v>0</v>
      </c>
      <c r="AZ9" s="70">
        <f>'T8'!BL46/1000</f>
        <v>7.8244725459999994E-3</v>
      </c>
      <c r="BA9" s="70">
        <f>'T8'!BM46/1000</f>
        <v>1.0888474541999999E-2</v>
      </c>
      <c r="BB9" s="70">
        <f>'T8'!BN46/1000</f>
        <v>1.6928130622E-2</v>
      </c>
      <c r="BC9" s="70">
        <f>'T8'!BO46/1000</f>
        <v>9.8260881849999999E-3</v>
      </c>
      <c r="BD9" s="70">
        <f>'T8'!BP46/1000</f>
        <v>7.4704520819999995E-3</v>
      </c>
      <c r="BE9" s="70">
        <f>'T8'!BQ46/1000</f>
        <v>8.270823133E-3</v>
      </c>
      <c r="BF9" s="70">
        <f>'T8'!BR46/1000</f>
        <v>5.8463385000000001E-3</v>
      </c>
      <c r="BG9" s="70">
        <f>'T8'!BS46/1000</f>
        <v>6.4268919859999996E-2</v>
      </c>
      <c r="BH9" s="70">
        <f>'T8'!BT46/1000</f>
        <v>8.6495422560000004E-3</v>
      </c>
      <c r="BI9" s="71">
        <f>'T8'!BU46/1000</f>
        <v>0</v>
      </c>
    </row>
    <row r="10" spans="1:61" x14ac:dyDescent="0.75">
      <c r="A10" s="35" t="s">
        <v>64</v>
      </c>
      <c r="B10" s="37">
        <v>5323.5</v>
      </c>
      <c r="C10" s="37">
        <f t="shared" si="3"/>
        <v>5244.7840376155254</v>
      </c>
      <c r="D10" s="47">
        <f t="shared" si="4"/>
        <v>0.98521349443327233</v>
      </c>
      <c r="E10" s="36">
        <v>5796.35</v>
      </c>
      <c r="F10" s="37">
        <f>SUM(Z10:AK10)</f>
        <v>5619.8986670549657</v>
      </c>
      <c r="G10" s="48">
        <f t="shared" si="6"/>
        <v>0.96955819904853324</v>
      </c>
      <c r="H10" s="36">
        <v>6468.2569999999996</v>
      </c>
      <c r="I10" s="37">
        <f>SUM(AL10:AW10)</f>
        <v>5207.283468278034</v>
      </c>
      <c r="J10" s="48">
        <f t="shared" si="8"/>
        <v>0.80505203616337973</v>
      </c>
      <c r="K10" s="60"/>
      <c r="L10" s="55"/>
      <c r="M10" s="55"/>
      <c r="N10" s="72">
        <v>252.49157863972601</v>
      </c>
      <c r="O10" s="73">
        <v>283.17216239137792</v>
      </c>
      <c r="P10" s="73">
        <v>331.22402133423935</v>
      </c>
      <c r="Q10" s="73">
        <v>208.49486514909267</v>
      </c>
      <c r="R10" s="73">
        <v>233.09395673981268</v>
      </c>
      <c r="S10" s="73">
        <v>551.53316209185664</v>
      </c>
      <c r="T10" s="73">
        <v>259.56190616001561</v>
      </c>
      <c r="U10" s="73">
        <v>524.25841846981507</v>
      </c>
      <c r="V10" s="73">
        <v>423.32513237251328</v>
      </c>
      <c r="W10" s="73">
        <v>236.73635802564135</v>
      </c>
      <c r="X10" s="73">
        <v>706.96727749612205</v>
      </c>
      <c r="Y10" s="73">
        <v>1233.9251987453126</v>
      </c>
      <c r="Z10" s="72">
        <v>212.88393250283244</v>
      </c>
      <c r="AA10" s="73">
        <v>388.7201243024615</v>
      </c>
      <c r="AB10" s="73">
        <v>366.88391647507552</v>
      </c>
      <c r="AC10" s="73">
        <v>409.97526250256749</v>
      </c>
      <c r="AD10" s="73">
        <v>294.16915058098249</v>
      </c>
      <c r="AE10" s="73">
        <v>699.85285301338945</v>
      </c>
      <c r="AF10" s="74">
        <v>431.21176303252048</v>
      </c>
      <c r="AG10" s="74">
        <v>363.49336769502952</v>
      </c>
      <c r="AH10" s="74">
        <v>644.76348211206744</v>
      </c>
      <c r="AI10" s="74">
        <v>420.53930979250754</v>
      </c>
      <c r="AJ10" s="74">
        <v>385.92566576820752</v>
      </c>
      <c r="AK10" s="74">
        <v>1001.4798392773245</v>
      </c>
      <c r="AL10" s="72">
        <v>180.50875347710502</v>
      </c>
      <c r="AM10" s="73">
        <v>274.48450860462594</v>
      </c>
      <c r="AN10" s="73">
        <v>486.98245444508996</v>
      </c>
      <c r="AO10" s="73">
        <v>266.06852682675606</v>
      </c>
      <c r="AP10" s="73">
        <v>352.50535249285394</v>
      </c>
      <c r="AQ10" s="73">
        <v>484.62790915293402</v>
      </c>
      <c r="AR10" s="74">
        <v>488.23693667158597</v>
      </c>
      <c r="AS10" s="74">
        <v>270.33240786438</v>
      </c>
      <c r="AT10" s="74">
        <v>617.60158922095206</v>
      </c>
      <c r="AU10" s="74">
        <v>333.66624199134196</v>
      </c>
      <c r="AV10" s="74">
        <v>511.19839674478004</v>
      </c>
      <c r="AW10" s="75">
        <v>941.070390785629</v>
      </c>
      <c r="AX10" s="72">
        <f>Major_source!BG10</f>
        <v>9.3618282449999999</v>
      </c>
      <c r="AY10" s="73">
        <f>Major_source!BH10</f>
        <v>16.928371848999998</v>
      </c>
      <c r="AZ10" s="73">
        <f>Major_source!BI10</f>
        <v>25.342705149</v>
      </c>
      <c r="BA10" s="73">
        <f>Major_source!BJ10</f>
        <v>20.328983260000001</v>
      </c>
      <c r="BB10" s="73">
        <f>Major_source!BK10</f>
        <v>29.433307712000001</v>
      </c>
      <c r="BC10" s="73">
        <f>Major_source!BL10</f>
        <v>31.982006369</v>
      </c>
      <c r="BD10" s="73">
        <f>Major_source!BM10</f>
        <v>38.519158284</v>
      </c>
      <c r="BE10" s="73">
        <f>Major_source!BN10</f>
        <v>26.728198408000001</v>
      </c>
      <c r="BF10" s="73">
        <f>Major_source!BO10</f>
        <v>29.426710857</v>
      </c>
      <c r="BG10" s="73">
        <f>Major_source!BP10</f>
        <v>32.095354137000001</v>
      </c>
      <c r="BH10" s="73">
        <f>Major_source!BQ10</f>
        <v>86.984575777999993</v>
      </c>
      <c r="BI10" s="73">
        <f>Major_source!BR10</f>
        <v>119.87928438199999</v>
      </c>
    </row>
  </sheetData>
  <mergeCells count="8">
    <mergeCell ref="AL1:AW1"/>
    <mergeCell ref="AX1:BI1"/>
    <mergeCell ref="B1:D1"/>
    <mergeCell ref="E1:G1"/>
    <mergeCell ref="H1:J1"/>
    <mergeCell ref="K1:M1"/>
    <mergeCell ref="N1:Y1"/>
    <mergeCell ref="Z1:A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T8</vt:lpstr>
      <vt:lpstr>T8-EN</vt:lpstr>
      <vt:lpstr>Major_source</vt:lpstr>
      <vt:lpstr>Major_cource-EN</vt:lpstr>
      <vt:lpstr>Major_source-EN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HP Inc.</cp:lastModifiedBy>
  <dcterms:created xsi:type="dcterms:W3CDTF">2016-02-07T02:18:02Z</dcterms:created>
  <dcterms:modified xsi:type="dcterms:W3CDTF">2019-11-22T09:05:26Z</dcterms:modified>
</cp:coreProperties>
</file>