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User\Dropbox\Bulletin\"/>
    </mc:Choice>
  </mc:AlternateContent>
  <xr:revisionPtr revIDLastSave="0" documentId="13_ncr:1_{BBBBF20A-E495-4D56-9CAC-2E8407F60D3A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T14" sheetId="1" r:id="rId1"/>
    <sheet name="English" sheetId="2" r:id="rId2"/>
  </sheets>
  <externalReferences>
    <externalReference r:id="rId3"/>
  </externalReferences>
  <definedNames>
    <definedName name="\a" localSheetId="0">#REF!</definedName>
    <definedName name="\a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12_0Ch" localSheetId="0">#REF!</definedName>
    <definedName name="_13_0Ch" localSheetId="0">#REF!</definedName>
    <definedName name="_13_0Ch">#REF!</definedName>
    <definedName name="_25_0Ch" localSheetId="0">#REF!</definedName>
    <definedName name="_26_0Ch" localSheetId="0">#REF!</definedName>
    <definedName name="_26_0Ch">#REF!</definedName>
    <definedName name="_38Ch" localSheetId="0">#REF!</definedName>
    <definedName name="_39Ch" localSheetId="0">#REF!</definedName>
    <definedName name="_39Ch">#REF!</definedName>
    <definedName name="_51Ch" localSheetId="0">#REF!</definedName>
    <definedName name="_52Ch" localSheetId="0">#REF!</definedName>
    <definedName name="_52Ch">#REF!</definedName>
    <definedName name="A" localSheetId="0">#REF!</definedName>
    <definedName name="A">#REF!</definedName>
    <definedName name="B" localSheetId="0">#REF!</definedName>
    <definedName name="B">#REF!</definedName>
    <definedName name="C_" localSheetId="0">#REF!</definedName>
    <definedName name="C_">#REF!</definedName>
    <definedName name="ch" localSheetId="0">#REF!</definedName>
    <definedName name="ch">#REF!</definedName>
    <definedName name="D" localSheetId="0">#REF!</definedName>
    <definedName name="D">#REF!</definedName>
    <definedName name="_xlnm.Database" localSheetId="0">#REF!</definedName>
    <definedName name="_xlnm.Database">#REF!</definedName>
    <definedName name="F" localSheetId="0">#REF!</definedName>
    <definedName name="F">#REF!</definedName>
    <definedName name="G" localSheetId="0">#REF!</definedName>
    <definedName name="G">#REF!</definedName>
    <definedName name="gfcghcgh" localSheetId="0">#REF!</definedName>
    <definedName name="gfcghcgh">#REF!</definedName>
    <definedName name="H" localSheetId="0">#REF!</definedName>
    <definedName name="H">#REF!</definedName>
    <definedName name="I" localSheetId="0">#REF!</definedName>
    <definedName name="I">#REF!</definedName>
    <definedName name="Implementation_03months__25" localSheetId="0">#REF!</definedName>
    <definedName name="Implementation_03months__25">#REF!</definedName>
    <definedName name="J" localSheetId="0">#REF!</definedName>
    <definedName name="J">#REF!</definedName>
    <definedName name="K" localSheetId="0">#REF!</definedName>
    <definedName name="K">#REF!</definedName>
    <definedName name="L" localSheetId="0">#REF!</definedName>
    <definedName name="L">#REF!</definedName>
    <definedName name="M" localSheetId="0">#REF!</definedName>
    <definedName name="M">#REF!</definedName>
    <definedName name="meth" localSheetId="0">#REF!</definedName>
    <definedName name="meth">#REF!</definedName>
    <definedName name="mm" localSheetId="0">#REF!</definedName>
    <definedName name="mm">#REF!</definedName>
    <definedName name="p" localSheetId="0">#REF!</definedName>
    <definedName name="p">#REF!</definedName>
    <definedName name="Print_Area_MI" localSheetId="0">#REF!</definedName>
    <definedName name="Print_Area_MI">#REF!</definedName>
    <definedName name="q" localSheetId="0">#REF!</definedName>
    <definedName name="q">#REF!</definedName>
    <definedName name="sokleap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2" l="1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K9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J5" i="2"/>
  <c r="CK5" i="2"/>
  <c r="CI5" i="2"/>
  <c r="CJ3" i="2"/>
  <c r="CK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I3" i="1" l="1"/>
  <c r="CJ3" i="1"/>
  <c r="CJ4" i="2"/>
  <c r="CI4" i="1" s="1"/>
  <c r="CK4" i="2"/>
  <c r="CJ4" i="1" s="1"/>
  <c r="CI5" i="1"/>
  <c r="CJ5" i="1"/>
  <c r="CJ7" i="2"/>
  <c r="CI7" i="1" s="1"/>
  <c r="CK7" i="2"/>
  <c r="CJ8" i="2"/>
  <c r="CI8" i="1" s="1"/>
  <c r="CK8" i="2"/>
  <c r="CJ8" i="1" s="1"/>
  <c r="CI9" i="1"/>
  <c r="CJ9" i="1"/>
  <c r="CI10" i="1"/>
  <c r="CJ10" i="1"/>
  <c r="CJ12" i="2"/>
  <c r="CI12" i="1" s="1"/>
  <c r="CK12" i="2"/>
  <c r="CJ12" i="1" s="1"/>
  <c r="CH3" i="1"/>
  <c r="CI4" i="2"/>
  <c r="CH4" i="1" s="1"/>
  <c r="CH5" i="1"/>
  <c r="CI7" i="2"/>
  <c r="CH7" i="1" s="1"/>
  <c r="CI8" i="2"/>
  <c r="CH8" i="1" s="1"/>
  <c r="CH9" i="1"/>
  <c r="CH10" i="1"/>
  <c r="CI12" i="2"/>
  <c r="CH12" i="1" s="1"/>
  <c r="CJ7" i="1" l="1"/>
  <c r="CK11" i="2"/>
  <c r="CK13" i="2" s="1"/>
  <c r="CJ11" i="2"/>
  <c r="CI11" i="2"/>
  <c r="BI19" i="1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G12" i="1" s="1"/>
  <c r="CG10" i="1"/>
  <c r="CG9" i="1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CC4" i="2"/>
  <c r="CD4" i="2"/>
  <c r="CE4" i="2"/>
  <c r="CF4" i="2"/>
  <c r="CG4" i="2"/>
  <c r="CH4" i="2"/>
  <c r="CB4" i="2"/>
  <c r="CJ13" i="1" l="1"/>
  <c r="CJ11" i="1"/>
  <c r="CI13" i="2"/>
  <c r="CH13" i="1" s="1"/>
  <c r="CH11" i="1"/>
  <c r="CJ13" i="2"/>
  <c r="CI13" i="1" s="1"/>
  <c r="CI11" i="1"/>
  <c r="BX13" i="2"/>
  <c r="BY13" i="2"/>
  <c r="BZ13" i="2"/>
  <c r="CA13" i="2"/>
  <c r="BW13" i="2"/>
  <c r="CH8" i="2"/>
  <c r="CG8" i="1" s="1"/>
  <c r="CH7" i="2"/>
  <c r="CH11" i="2" l="1"/>
  <c r="CG11" i="1" s="1"/>
  <c r="CB11" i="2"/>
  <c r="CB13" i="2" s="1"/>
  <c r="CC11" i="2"/>
  <c r="CC13" i="2" s="1"/>
  <c r="CE11" i="2" l="1"/>
  <c r="CE13" i="2" s="1"/>
  <c r="CD11" i="2"/>
  <c r="CF11" i="2"/>
  <c r="CF13" i="2" s="1"/>
  <c r="CE13" i="1" s="1"/>
  <c r="CA11" i="1"/>
  <c r="CC3" i="1"/>
  <c r="CD3" i="1"/>
  <c r="CG3" i="1"/>
  <c r="CA4" i="1"/>
  <c r="CD4" i="1"/>
  <c r="CE4" i="1"/>
  <c r="CA5" i="1"/>
  <c r="CB5" i="1"/>
  <c r="CE5" i="1"/>
  <c r="CC7" i="1"/>
  <c r="CG7" i="1"/>
  <c r="CD8" i="1"/>
  <c r="CA9" i="1"/>
  <c r="CE9" i="1"/>
  <c r="CB10" i="1"/>
  <c r="CF10" i="1"/>
  <c r="CD12" i="1"/>
  <c r="CB13" i="1"/>
  <c r="CE11" i="1"/>
  <c r="CA12" i="1"/>
  <c r="CB12" i="1"/>
  <c r="CC12" i="1"/>
  <c r="CE12" i="1"/>
  <c r="CF12" i="1"/>
  <c r="CA7" i="1"/>
  <c r="CB7" i="1"/>
  <c r="CD7" i="1"/>
  <c r="CE7" i="1"/>
  <c r="CF7" i="1"/>
  <c r="CA8" i="1"/>
  <c r="CB8" i="1"/>
  <c r="CC8" i="1"/>
  <c r="CE8" i="1"/>
  <c r="CB9" i="1"/>
  <c r="CC9" i="1"/>
  <c r="CD9" i="1"/>
  <c r="CF9" i="1"/>
  <c r="CA10" i="1"/>
  <c r="CC10" i="1"/>
  <c r="CD10" i="1"/>
  <c r="CE10" i="1"/>
  <c r="CA3" i="1"/>
  <c r="CB3" i="1"/>
  <c r="CE3" i="1"/>
  <c r="CB4" i="1"/>
  <c r="CC4" i="1"/>
  <c r="CG4" i="1"/>
  <c r="CC5" i="1"/>
  <c r="CD5" i="1"/>
  <c r="CG5" i="1"/>
  <c r="CC11" i="1" l="1"/>
  <c r="CD13" i="2"/>
  <c r="CC13" i="1" s="1"/>
  <c r="CA13" i="1"/>
  <c r="CB11" i="1"/>
  <c r="CD13" i="1"/>
  <c r="CD11" i="1"/>
  <c r="CF5" i="1" l="1"/>
  <c r="CF4" i="1"/>
  <c r="CF3" i="1" l="1"/>
  <c r="CF8" i="1"/>
  <c r="CG11" i="2"/>
  <c r="CG13" i="2" l="1"/>
  <c r="CF13" i="1" s="1"/>
  <c r="CF11" i="1"/>
  <c r="CH13" i="2" l="1"/>
  <c r="CG13" i="1" s="1"/>
</calcChain>
</file>

<file path=xl/sharedStrings.xml><?xml version="1.0" encoding="utf-8"?>
<sst xmlns="http://schemas.openxmlformats.org/spreadsheetml/2006/main" count="119" uniqueCount="38">
  <si>
    <t>សរុប</t>
  </si>
  <si>
    <t>សេវាកម្ម</t>
  </si>
  <si>
    <t>កសិកម្ម</t>
  </si>
  <si>
    <t>ការវិនិយោគតាមវិស័យ (លានដុល្លារ)</t>
  </si>
  <si>
    <t>ពលកម្ម (នាក់)</t>
  </si>
  <si>
    <t>ធ្នូ</t>
  </si>
  <si>
    <t>វិច្ឆិកា</t>
  </si>
  <si>
    <t>តុលា</t>
  </si>
  <si>
    <t>កញ្ញា</t>
  </si>
  <si>
    <t>សីហា</t>
  </si>
  <si>
    <t>កក្កដា</t>
  </si>
  <si>
    <t>មិថុនា</t>
  </si>
  <si>
    <t>ឧសភា</t>
  </si>
  <si>
    <t>មេសា</t>
  </si>
  <si>
    <t>មីនា</t>
  </si>
  <si>
    <t>កុម្ភៈ</t>
  </si>
  <si>
    <t>មករា</t>
  </si>
  <si>
    <t>ទេសចរណ៍</t>
  </si>
  <si>
    <t>ទុនវិនិយោគក្នុងស្រុក</t>
  </si>
  <si>
    <t>ទុនវិនិយោគបរទេស</t>
  </si>
  <si>
    <t>Unit</t>
  </si>
  <si>
    <t>Fixed Assets</t>
  </si>
  <si>
    <t>ទុនវិនិយោគ (លានដុល្លារ)</t>
  </si>
  <si>
    <t>Job Creation</t>
  </si>
  <si>
    <t>Agriculture</t>
  </si>
  <si>
    <t>Industry</t>
  </si>
  <si>
    <t>Services</t>
  </si>
  <si>
    <t>Tourism</t>
  </si>
  <si>
    <t>Domestic Finance</t>
  </si>
  <si>
    <t>Foreign Finance</t>
  </si>
  <si>
    <t>Investment Project Approvals by CDC</t>
  </si>
  <si>
    <t>វិញ្ញាបនប័ត្រចុះបញ្ជីជាស្ថាពរដោយ CDC</t>
  </si>
  <si>
    <t>Number</t>
  </si>
  <si>
    <t>USD Million</t>
  </si>
  <si>
    <t>ឧស្សាហកម្ម</t>
  </si>
  <si>
    <t>គម្រោងថ្មី (ក្រៅតំបន់សេដ្ឋកិច្ចពិសេស)</t>
  </si>
  <si>
    <t>Investment Projects (External Special Economic Zones)</t>
  </si>
  <si>
    <t>Invesment by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</si>
</sst>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000425]0"/>
    <numFmt numFmtId="165" formatCode="General_)"/>
  </numFmts>
  <fonts count="21">
    <font>
      <sz val="11"/>
      <color theme="1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宋体"/>
      <family val="3"/>
      <charset val="134"/>
    </font>
    <font>
      <b/>
      <sz val="9"/>
      <color indexed="12"/>
      <name val="Khmer MEF1"/>
    </font>
    <font>
      <sz val="9"/>
      <color rgb="FF0000FF"/>
      <name val="Khmer MEF1"/>
    </font>
    <font>
      <sz val="9"/>
      <color indexed="12"/>
      <name val="Khmer MEF1"/>
    </font>
    <font>
      <sz val="10"/>
      <name val="Arial"/>
      <family val="2"/>
    </font>
    <font>
      <sz val="10"/>
      <name val="Khmer MEF1"/>
    </font>
    <font>
      <sz val="9"/>
      <name val="Arial Narrow"/>
      <family val="2"/>
    </font>
    <font>
      <sz val="9"/>
      <color indexed="12"/>
      <name val="Arial Narrow"/>
      <family val="2"/>
    </font>
    <font>
      <sz val="9"/>
      <color indexed="8"/>
      <name val="Arial Narrow"/>
      <family val="2"/>
    </font>
    <font>
      <sz val="9"/>
      <color rgb="FF0000FF"/>
      <name val="Arial Narrow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12"/>
      <name val="Khmer MEF1"/>
    </font>
    <font>
      <sz val="11"/>
      <color theme="1"/>
      <name val="Arial Narrow"/>
      <family val="2"/>
    </font>
    <font>
      <sz val="10"/>
      <name val="Courier"/>
      <family val="3"/>
    </font>
    <font>
      <sz val="11"/>
      <name val="Arial Narrow"/>
      <family val="2"/>
    </font>
    <font>
      <sz val="11"/>
      <color indexed="12"/>
      <name val="Arial Narrow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/>
  </cellStyleXfs>
  <cellXfs count="88">
    <xf numFmtId="0" fontId="0" fillId="0" borderId="0" xfId="0"/>
    <xf numFmtId="0" fontId="7" fillId="2" borderId="0" xfId="2" applyFont="1" applyFill="1"/>
    <xf numFmtId="0" fontId="6" fillId="3" borderId="8" xfId="4" applyFont="1" applyFill="1" applyBorder="1" applyAlignment="1">
      <alignment horizontal="right" vertical="center"/>
    </xf>
    <xf numFmtId="0" fontId="6" fillId="3" borderId="2" xfId="4" applyFont="1" applyFill="1" applyBorder="1" applyAlignment="1">
      <alignment horizontal="right" vertical="center"/>
    </xf>
    <xf numFmtId="0" fontId="6" fillId="3" borderId="7" xfId="4" applyFont="1" applyFill="1" applyBorder="1" applyAlignment="1">
      <alignment horizontal="right" vertical="center"/>
    </xf>
    <xf numFmtId="0" fontId="6" fillId="3" borderId="6" xfId="4" applyFont="1" applyFill="1" applyBorder="1" applyAlignment="1">
      <alignment horizontal="right" vertical="center"/>
    </xf>
    <xf numFmtId="0" fontId="6" fillId="3" borderId="4" xfId="4" applyFont="1" applyFill="1" applyBorder="1" applyAlignment="1">
      <alignment horizontal="right" vertical="center"/>
    </xf>
    <xf numFmtId="0" fontId="7" fillId="2" borderId="2" xfId="2" applyFont="1" applyFill="1" applyBorder="1"/>
    <xf numFmtId="38" fontId="9" fillId="2" borderId="0" xfId="1" applyNumberFormat="1" applyFont="1" applyFill="1" applyAlignment="1">
      <alignment horizontal="right" vertical="center"/>
    </xf>
    <xf numFmtId="38" fontId="10" fillId="2" borderId="0" xfId="1" applyNumberFormat="1" applyFont="1" applyFill="1" applyAlignment="1">
      <alignment horizontal="right" vertical="center"/>
    </xf>
    <xf numFmtId="38" fontId="11" fillId="2" borderId="0" xfId="1" applyNumberFormat="1" applyFont="1" applyFill="1" applyAlignment="1">
      <alignment horizontal="right" vertical="center"/>
    </xf>
    <xf numFmtId="38" fontId="9" fillId="2" borderId="10" xfId="1" applyNumberFormat="1" applyFont="1" applyFill="1" applyBorder="1" applyAlignment="1">
      <alignment horizontal="right" vertical="center"/>
    </xf>
    <xf numFmtId="38" fontId="9" fillId="2" borderId="2" xfId="1" applyNumberFormat="1" applyFont="1" applyFill="1" applyBorder="1" applyAlignment="1">
      <alignment horizontal="right" vertical="center"/>
    </xf>
    <xf numFmtId="38" fontId="10" fillId="2" borderId="2" xfId="1" applyNumberFormat="1" applyFont="1" applyFill="1" applyBorder="1" applyAlignment="1">
      <alignment horizontal="right" vertical="center"/>
    </xf>
    <xf numFmtId="38" fontId="10" fillId="2" borderId="10" xfId="1" applyNumberFormat="1" applyFont="1" applyFill="1" applyBorder="1" applyAlignment="1">
      <alignment horizontal="right" vertical="center"/>
    </xf>
    <xf numFmtId="38" fontId="11" fillId="2" borderId="10" xfId="1" applyNumberFormat="1" applyFont="1" applyFill="1" applyBorder="1" applyAlignment="1">
      <alignment horizontal="right" vertical="center"/>
    </xf>
    <xf numFmtId="38" fontId="9" fillId="2" borderId="10" xfId="1" applyNumberFormat="1" applyFont="1" applyFill="1" applyBorder="1" applyAlignment="1">
      <alignment vertical="center"/>
    </xf>
    <xf numFmtId="38" fontId="12" fillId="2" borderId="2" xfId="1" applyNumberFormat="1" applyFont="1" applyFill="1" applyBorder="1" applyAlignment="1">
      <alignment horizontal="right" vertical="center"/>
    </xf>
    <xf numFmtId="0" fontId="7" fillId="2" borderId="0" xfId="2" applyFont="1" applyFill="1" applyAlignment="1">
      <alignment horizontal="right"/>
    </xf>
    <xf numFmtId="0" fontId="13" fillId="2" borderId="0" xfId="2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15" fillId="3" borderId="11" xfId="4" applyFont="1" applyFill="1" applyBorder="1" applyAlignment="1">
      <alignment horizontal="center" vertical="center"/>
    </xf>
    <xf numFmtId="0" fontId="15" fillId="3" borderId="10" xfId="4" applyFont="1" applyFill="1" applyBorder="1" applyAlignment="1">
      <alignment horizontal="center" vertical="center"/>
    </xf>
    <xf numFmtId="0" fontId="15" fillId="3" borderId="0" xfId="4" applyFont="1" applyFill="1" applyAlignment="1">
      <alignment horizontal="center" vertical="center"/>
    </xf>
    <xf numFmtId="0" fontId="15" fillId="3" borderId="5" xfId="4" applyFont="1" applyFill="1" applyBorder="1" applyAlignment="1">
      <alignment horizontal="center" vertical="center"/>
    </xf>
    <xf numFmtId="38" fontId="8" fillId="2" borderId="0" xfId="1" applyNumberFormat="1" applyFont="1" applyFill="1" applyAlignment="1">
      <alignment horizontal="left" vertical="center" wrapText="1" indent="1"/>
    </xf>
    <xf numFmtId="0" fontId="8" fillId="2" borderId="0" xfId="2" applyFont="1" applyFill="1" applyAlignment="1">
      <alignment horizontal="left" vertical="center" wrapText="1" indent="1"/>
    </xf>
    <xf numFmtId="0" fontId="4" fillId="2" borderId="0" xfId="3" applyFont="1" applyFill="1" applyAlignment="1">
      <alignment vertical="center"/>
    </xf>
    <xf numFmtId="0" fontId="4" fillId="2" borderId="2" xfId="3" applyFont="1" applyFill="1" applyBorder="1" applyAlignment="1">
      <alignment vertical="center"/>
    </xf>
    <xf numFmtId="0" fontId="8" fillId="2" borderId="10" xfId="2" applyFont="1" applyFill="1" applyBorder="1" applyAlignment="1">
      <alignment horizontal="left" vertical="center" wrapText="1" indent="1"/>
    </xf>
    <xf numFmtId="0" fontId="8" fillId="2" borderId="2" xfId="2" applyFont="1" applyFill="1" applyBorder="1" applyAlignment="1">
      <alignment horizontal="left" vertical="center" wrapText="1" indent="1"/>
    </xf>
    <xf numFmtId="38" fontId="7" fillId="2" borderId="0" xfId="1" applyNumberFormat="1" applyFont="1" applyFill="1"/>
    <xf numFmtId="0" fontId="18" fillId="2" borderId="0" xfId="2" applyFont="1" applyFill="1"/>
    <xf numFmtId="38" fontId="18" fillId="2" borderId="0" xfId="1" applyNumberFormat="1" applyFont="1" applyFill="1" applyAlignment="1">
      <alignment horizontal="right" vertical="center"/>
    </xf>
    <xf numFmtId="38" fontId="18" fillId="2" borderId="0" xfId="1" applyNumberFormat="1" applyFont="1" applyFill="1"/>
    <xf numFmtId="0" fontId="18" fillId="2" borderId="0" xfId="2" applyFont="1" applyFill="1" applyAlignment="1">
      <alignment horizontal="right"/>
    </xf>
    <xf numFmtId="0" fontId="19" fillId="2" borderId="0" xfId="2" applyFont="1" applyFill="1" applyAlignment="1">
      <alignment horizontal="right"/>
    </xf>
    <xf numFmtId="0" fontId="20" fillId="2" borderId="0" xfId="2" applyFont="1" applyFill="1" applyAlignment="1">
      <alignment horizontal="right"/>
    </xf>
    <xf numFmtId="0" fontId="19" fillId="2" borderId="0" xfId="3" applyFont="1" applyFill="1" applyAlignment="1">
      <alignment vertical="center"/>
    </xf>
    <xf numFmtId="0" fontId="18" fillId="2" borderId="2" xfId="3" applyFont="1" applyFill="1" applyBorder="1" applyAlignment="1">
      <alignment vertical="center"/>
    </xf>
    <xf numFmtId="0" fontId="16" fillId="3" borderId="2" xfId="2" applyFont="1" applyFill="1" applyBorder="1" applyAlignment="1">
      <alignment horizontal="left"/>
    </xf>
    <xf numFmtId="0" fontId="0" fillId="3" borderId="2" xfId="0" applyFill="1" applyBorder="1" applyAlignment="1">
      <alignment vertical="center"/>
    </xf>
    <xf numFmtId="17" fontId="16" fillId="3" borderId="7" xfId="6" applyNumberFormat="1" applyFont="1" applyFill="1" applyBorder="1" applyAlignment="1" applyProtection="1">
      <alignment horizontal="right" vertical="center"/>
      <protection locked="0"/>
    </xf>
    <xf numFmtId="17" fontId="16" fillId="3" borderId="8" xfId="6" applyNumberFormat="1" applyFont="1" applyFill="1" applyBorder="1" applyAlignment="1" applyProtection="1">
      <alignment horizontal="right" vertical="center"/>
      <protection locked="0"/>
    </xf>
    <xf numFmtId="17" fontId="16" fillId="3" borderId="6" xfId="6" applyNumberFormat="1" applyFont="1" applyFill="1" applyBorder="1" applyAlignment="1" applyProtection="1">
      <alignment horizontal="right" vertical="center"/>
      <protection locked="0"/>
    </xf>
    <xf numFmtId="38" fontId="18" fillId="2" borderId="1" xfId="1" applyNumberFormat="1" applyFont="1" applyFill="1" applyBorder="1" applyAlignment="1">
      <alignment horizontal="right" vertical="center"/>
    </xf>
    <xf numFmtId="38" fontId="18" fillId="2" borderId="5" xfId="1" applyNumberFormat="1" applyFont="1" applyFill="1" applyBorder="1" applyAlignment="1">
      <alignment horizontal="right" vertical="center"/>
    </xf>
    <xf numFmtId="38" fontId="18" fillId="2" borderId="4" xfId="1" applyNumberFormat="1" applyFont="1" applyFill="1" applyBorder="1" applyAlignment="1">
      <alignment horizontal="right" vertical="center"/>
    </xf>
    <xf numFmtId="38" fontId="18" fillId="2" borderId="2" xfId="1" applyNumberFormat="1" applyFont="1" applyFill="1" applyBorder="1" applyAlignment="1">
      <alignment horizontal="right" vertical="center"/>
    </xf>
    <xf numFmtId="38" fontId="18" fillId="2" borderId="3" xfId="1" applyNumberFormat="1" applyFont="1" applyFill="1" applyBorder="1" applyAlignment="1">
      <alignment horizontal="right" vertical="center"/>
    </xf>
    <xf numFmtId="38" fontId="18" fillId="2" borderId="10" xfId="1" applyNumberFormat="1" applyFont="1" applyFill="1" applyBorder="1" applyAlignment="1">
      <alignment horizontal="right" vertical="center"/>
    </xf>
    <xf numFmtId="0" fontId="18" fillId="2" borderId="1" xfId="2" applyFont="1" applyFill="1" applyBorder="1" applyAlignment="1">
      <alignment horizontal="left" vertical="center" wrapText="1" indent="1"/>
    </xf>
    <xf numFmtId="0" fontId="18" fillId="2" borderId="1" xfId="2" applyFont="1" applyFill="1" applyBorder="1" applyAlignment="1">
      <alignment horizontal="left" vertical="center" wrapText="1" indent="2"/>
    </xf>
    <xf numFmtId="0" fontId="18" fillId="2" borderId="4" xfId="2" applyFont="1" applyFill="1" applyBorder="1" applyAlignment="1">
      <alignment horizontal="left" vertical="center" wrapText="1" indent="2"/>
    </xf>
    <xf numFmtId="38" fontId="18" fillId="2" borderId="9" xfId="1" applyNumberFormat="1" applyFont="1" applyFill="1" applyBorder="1" applyAlignment="1">
      <alignment horizontal="right" vertical="center"/>
    </xf>
    <xf numFmtId="38" fontId="18" fillId="2" borderId="10" xfId="1" applyNumberFormat="1" applyFont="1" applyFill="1" applyBorder="1" applyAlignment="1">
      <alignment horizontal="left" vertical="center"/>
    </xf>
    <xf numFmtId="0" fontId="18" fillId="2" borderId="0" xfId="2" applyFont="1" applyFill="1" applyAlignment="1">
      <alignment horizontal="left" vertical="center"/>
    </xf>
    <xf numFmtId="0" fontId="18" fillId="2" borderId="2" xfId="2" applyFont="1" applyFill="1" applyBorder="1" applyAlignment="1">
      <alignment horizontal="left" vertical="center"/>
    </xf>
    <xf numFmtId="38" fontId="9" fillId="2" borderId="1" xfId="1" applyNumberFormat="1" applyFont="1" applyFill="1" applyBorder="1" applyAlignment="1">
      <alignment horizontal="right" vertical="center"/>
    </xf>
    <xf numFmtId="38" fontId="9" fillId="2" borderId="9" xfId="1" applyNumberFormat="1" applyFont="1" applyFill="1" applyBorder="1" applyAlignment="1">
      <alignment horizontal="right" vertical="center"/>
    </xf>
    <xf numFmtId="38" fontId="9" fillId="2" borderId="5" xfId="1" applyNumberFormat="1" applyFont="1" applyFill="1" applyBorder="1" applyAlignment="1">
      <alignment horizontal="right" vertical="center"/>
    </xf>
    <xf numFmtId="38" fontId="9" fillId="2" borderId="4" xfId="1" applyNumberFormat="1" applyFont="1" applyFill="1" applyBorder="1" applyAlignment="1">
      <alignment horizontal="right" vertical="center"/>
    </xf>
    <xf numFmtId="38" fontId="9" fillId="2" borderId="3" xfId="1" applyNumberFormat="1" applyFont="1" applyFill="1" applyBorder="1" applyAlignment="1">
      <alignment horizontal="right" vertical="center"/>
    </xf>
    <xf numFmtId="38" fontId="9" fillId="2" borderId="11" xfId="1" applyNumberFormat="1" applyFont="1" applyFill="1" applyBorder="1" applyAlignment="1">
      <alignment horizontal="right" vertical="center"/>
    </xf>
    <xf numFmtId="38" fontId="18" fillId="2" borderId="11" xfId="1" applyNumberFormat="1" applyFont="1" applyFill="1" applyBorder="1" applyAlignment="1">
      <alignment horizontal="left" vertical="center" indent="1"/>
    </xf>
    <xf numFmtId="38" fontId="10" fillId="2" borderId="11" xfId="1" applyNumberFormat="1" applyFont="1" applyFill="1" applyBorder="1" applyAlignment="1">
      <alignment horizontal="right" vertical="center"/>
    </xf>
    <xf numFmtId="38" fontId="10" fillId="2" borderId="1" xfId="1" applyNumberFormat="1" applyFont="1" applyFill="1" applyBorder="1" applyAlignment="1">
      <alignment horizontal="right" vertical="center"/>
    </xf>
    <xf numFmtId="38" fontId="10" fillId="2" borderId="4" xfId="1" applyNumberFormat="1" applyFont="1" applyFill="1" applyBorder="1" applyAlignment="1">
      <alignment horizontal="right" vertical="center"/>
    </xf>
    <xf numFmtId="38" fontId="12" fillId="2" borderId="4" xfId="1" applyNumberFormat="1" applyFont="1" applyFill="1" applyBorder="1" applyAlignment="1">
      <alignment horizontal="right" vertical="center"/>
    </xf>
    <xf numFmtId="38" fontId="18" fillId="2" borderId="0" xfId="2" applyNumberFormat="1" applyFont="1" applyFill="1"/>
    <xf numFmtId="38" fontId="7" fillId="2" borderId="0" xfId="2" applyNumberFormat="1" applyFont="1" applyFill="1"/>
    <xf numFmtId="38" fontId="9" fillId="2" borderId="0" xfId="1" applyNumberFormat="1" applyFont="1" applyFill="1" applyBorder="1" applyAlignment="1">
      <alignment horizontal="right" vertical="center"/>
    </xf>
    <xf numFmtId="38" fontId="7" fillId="2" borderId="0" xfId="1" applyNumberFormat="1" applyFont="1" applyFill="1" applyBorder="1"/>
    <xf numFmtId="38" fontId="7" fillId="2" borderId="5" xfId="1" applyNumberFormat="1" applyFont="1" applyFill="1" applyBorder="1"/>
    <xf numFmtId="0" fontId="4" fillId="2" borderId="1" xfId="3" applyFont="1" applyFill="1" applyBorder="1" applyAlignment="1">
      <alignment horizontal="left" vertical="center"/>
    </xf>
    <xf numFmtId="0" fontId="4" fillId="2" borderId="4" xfId="3" applyFont="1" applyFill="1" applyBorder="1" applyAlignment="1">
      <alignment horizontal="left" vertical="center"/>
    </xf>
    <xf numFmtId="164" fontId="6" fillId="3" borderId="8" xfId="4" applyNumberFormat="1" applyFont="1" applyFill="1" applyBorder="1" applyAlignment="1">
      <alignment horizontal="center" vertical="center"/>
    </xf>
    <xf numFmtId="164" fontId="6" fillId="3" borderId="7" xfId="4" applyNumberFormat="1" applyFont="1" applyFill="1" applyBorder="1" applyAlignment="1">
      <alignment horizontal="center" vertical="center"/>
    </xf>
    <xf numFmtId="164" fontId="6" fillId="3" borderId="6" xfId="4" applyNumberFormat="1" applyFont="1" applyFill="1" applyBorder="1" applyAlignment="1">
      <alignment horizontal="center" vertical="center"/>
    </xf>
    <xf numFmtId="164" fontId="5" fillId="2" borderId="10" xfId="5" applyNumberFormat="1" applyFont="1" applyFill="1" applyBorder="1" applyAlignment="1">
      <alignment horizontal="center" vertical="center"/>
    </xf>
    <xf numFmtId="164" fontId="5" fillId="2" borderId="2" xfId="5" applyNumberFormat="1" applyFont="1" applyFill="1" applyBorder="1" applyAlignment="1">
      <alignment horizontal="center" vertical="center"/>
    </xf>
    <xf numFmtId="164" fontId="5" fillId="3" borderId="10" xfId="1" applyNumberFormat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15" fillId="3" borderId="8" xfId="4" applyNumberFormat="1" applyFont="1" applyFill="1" applyBorder="1" applyAlignment="1">
      <alignment horizontal="center" vertical="center"/>
    </xf>
    <xf numFmtId="164" fontId="15" fillId="3" borderId="7" xfId="4" applyNumberFormat="1" applyFont="1" applyFill="1" applyBorder="1" applyAlignment="1">
      <alignment horizontal="center" vertical="center"/>
    </xf>
    <xf numFmtId="164" fontId="15" fillId="3" borderId="6" xfId="4" applyNumberFormat="1" applyFont="1" applyFill="1" applyBorder="1" applyAlignment="1">
      <alignment horizontal="center" vertical="center"/>
    </xf>
    <xf numFmtId="0" fontId="6" fillId="3" borderId="7" xfId="4" applyFont="1" applyFill="1" applyBorder="1" applyAlignment="1">
      <alignment horizontal="center" vertical="center"/>
    </xf>
    <xf numFmtId="0" fontId="6" fillId="3" borderId="6" xfId="4" applyFont="1" applyFill="1" applyBorder="1" applyAlignment="1">
      <alignment horizontal="center" vertical="center"/>
    </xf>
  </cellXfs>
  <cellStyles count="7">
    <cellStyle name="Comma" xfId="1" builtinId="3"/>
    <cellStyle name="Normal" xfId="0" builtinId="0"/>
    <cellStyle name="Normal 10 2" xfId="2" xr:uid="{00000000-0005-0000-0000-000002000000}"/>
    <cellStyle name="Normal 2" xfId="4" xr:uid="{00000000-0005-0000-0000-000003000000}"/>
    <cellStyle name="Normal 3 2" xfId="5" xr:uid="{00000000-0005-0000-0000-000004000000}"/>
    <cellStyle name="Normal 44" xfId="3" xr:uid="{00000000-0005-0000-0000-000005000000}"/>
    <cellStyle name="Normal_Main (2)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HANTHY.S\Inve%20Cons%20and%20Tour\Construction%20%20Private%20investment%20and%20Tourism\Sectoral_Investment,%20Construction,%20Tourism%205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Inves inclu SEZ M"/>
      <sheetName val="Investment"/>
      <sheetName val="3. Project(number)"/>
      <sheetName val="Tourism"/>
      <sheetName val="Constructions"/>
      <sheetName val="Constructions_Old"/>
    </sheetNames>
    <sheetDataSet>
      <sheetData sheetId="0"/>
      <sheetData sheetId="1"/>
      <sheetData sheetId="2">
        <row r="5">
          <cell r="N5">
            <v>0</v>
          </cell>
          <cell r="O5">
            <v>23</v>
          </cell>
          <cell r="P5">
            <v>0</v>
          </cell>
          <cell r="Q5">
            <v>24.840824999999999</v>
          </cell>
          <cell r="R5">
            <v>12.521974999999999</v>
          </cell>
          <cell r="S5">
            <v>0</v>
          </cell>
          <cell r="T5">
            <v>182.72913</v>
          </cell>
          <cell r="U5">
            <v>0</v>
          </cell>
          <cell r="V5">
            <v>0</v>
          </cell>
          <cell r="W5">
            <v>0</v>
          </cell>
          <cell r="X5">
            <v>35.291255999999997</v>
          </cell>
          <cell r="Y5">
            <v>0</v>
          </cell>
          <cell r="Z5">
            <v>0</v>
          </cell>
          <cell r="AA5">
            <v>0</v>
          </cell>
          <cell r="AB5">
            <v>270.84453100000002</v>
          </cell>
          <cell r="AC5">
            <v>0</v>
          </cell>
          <cell r="AD5">
            <v>74.464627000000007</v>
          </cell>
          <cell r="AE5">
            <v>0</v>
          </cell>
          <cell r="AF5">
            <v>76.788524999999993</v>
          </cell>
          <cell r="AG5">
            <v>0</v>
          </cell>
          <cell r="AH5">
            <v>11.685661</v>
          </cell>
          <cell r="AI5">
            <v>0</v>
          </cell>
          <cell r="AJ5">
            <v>27.169584</v>
          </cell>
          <cell r="AK5">
            <v>0</v>
          </cell>
          <cell r="AL5">
            <v>0</v>
          </cell>
          <cell r="AM5">
            <v>38.277585999999999</v>
          </cell>
          <cell r="AN5">
            <v>0</v>
          </cell>
          <cell r="AO5">
            <v>11.179055</v>
          </cell>
          <cell r="AP5">
            <v>0</v>
          </cell>
          <cell r="AQ5">
            <v>0</v>
          </cell>
          <cell r="AR5">
            <v>54.773083</v>
          </cell>
          <cell r="AS5">
            <v>0</v>
          </cell>
          <cell r="AT5">
            <v>35.29</v>
          </cell>
          <cell r="AU5">
            <v>0</v>
          </cell>
          <cell r="AV5">
            <v>0</v>
          </cell>
          <cell r="AW5">
            <v>246.59752899999998</v>
          </cell>
          <cell r="AX5">
            <v>8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60.961320999999998</v>
          </cell>
          <cell r="BD5">
            <v>205.5515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43.306930000000001</v>
          </cell>
          <cell r="BL5">
            <v>166.91911000000002</v>
          </cell>
          <cell r="BM5">
            <v>0</v>
          </cell>
          <cell r="BN5">
            <v>0</v>
          </cell>
          <cell r="BO5">
            <v>122.455735</v>
          </cell>
          <cell r="BP5">
            <v>0</v>
          </cell>
          <cell r="BQ5">
            <v>32.021569999999997</v>
          </cell>
          <cell r="BR5">
            <v>0</v>
          </cell>
          <cell r="BS5">
            <v>79.472930000000005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2.7325499999999998</v>
          </cell>
          <cell r="BZ5">
            <v>0</v>
          </cell>
          <cell r="CA5">
            <v>28.471242</v>
          </cell>
          <cell r="CB5">
            <v>10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</row>
        <row r="14">
          <cell r="N14">
            <v>83.219174999999993</v>
          </cell>
          <cell r="O14">
            <v>49.103047000000004</v>
          </cell>
          <cell r="P14">
            <v>71.874112999999994</v>
          </cell>
          <cell r="Q14">
            <v>22.723803000000004</v>
          </cell>
          <cell r="R14">
            <v>94.482621999999992</v>
          </cell>
          <cell r="S14">
            <v>113.505499</v>
          </cell>
          <cell r="T14">
            <v>43.736970999999997</v>
          </cell>
          <cell r="U14">
            <v>124.51124900000001</v>
          </cell>
          <cell r="V14">
            <v>107.26095000000001</v>
          </cell>
          <cell r="W14">
            <v>7.6354690000000005</v>
          </cell>
          <cell r="X14">
            <v>76.543730999999994</v>
          </cell>
          <cell r="Y14">
            <v>30.439945000000002</v>
          </cell>
          <cell r="Z14">
            <v>26.175096</v>
          </cell>
          <cell r="AA14">
            <v>15.968718000000001</v>
          </cell>
          <cell r="AB14">
            <v>55.717198000000003</v>
          </cell>
          <cell r="AC14">
            <v>18.705162999999999</v>
          </cell>
          <cell r="AD14">
            <v>32.384878</v>
          </cell>
          <cell r="AE14">
            <v>43.431815999999998</v>
          </cell>
          <cell r="AF14">
            <v>65.313971000000009</v>
          </cell>
          <cell r="AG14">
            <v>9.4371299999999998</v>
          </cell>
          <cell r="AH14">
            <v>17.161231000000001</v>
          </cell>
          <cell r="AI14">
            <v>178.96650199999999</v>
          </cell>
          <cell r="AJ14">
            <v>158.44873999999999</v>
          </cell>
          <cell r="AK14">
            <v>8.7019990000000007</v>
          </cell>
          <cell r="AL14">
            <v>64.467354</v>
          </cell>
          <cell r="AM14">
            <v>41.065606000000002</v>
          </cell>
          <cell r="AN14">
            <v>28.783264000000003</v>
          </cell>
          <cell r="AO14">
            <v>541.28602599999999</v>
          </cell>
          <cell r="AP14">
            <v>6.9013289999999996</v>
          </cell>
          <cell r="AQ14">
            <v>37.404482999999999</v>
          </cell>
          <cell r="AR14">
            <v>96.370338000000004</v>
          </cell>
          <cell r="AS14">
            <v>23.744415</v>
          </cell>
          <cell r="AT14">
            <v>67.405355999999998</v>
          </cell>
          <cell r="AU14">
            <v>23.164099999999998</v>
          </cell>
          <cell r="AV14">
            <v>0</v>
          </cell>
          <cell r="AW14">
            <v>90.32988499999999</v>
          </cell>
          <cell r="AX14">
            <v>14.266269000000001</v>
          </cell>
          <cell r="AY14">
            <v>86.703359000000006</v>
          </cell>
          <cell r="AZ14">
            <v>14.596178</v>
          </cell>
          <cell r="BA14">
            <v>29.233287999999998</v>
          </cell>
          <cell r="BB14">
            <v>28.223616</v>
          </cell>
          <cell r="BC14">
            <v>152.39535900000001</v>
          </cell>
          <cell r="BD14">
            <v>198.92838</v>
          </cell>
          <cell r="BE14">
            <v>58.298901999999998</v>
          </cell>
          <cell r="BF14">
            <v>23.841568000000002</v>
          </cell>
          <cell r="BG14">
            <v>53.699517</v>
          </cell>
          <cell r="BH14">
            <v>17.641615999999999</v>
          </cell>
          <cell r="BI14">
            <v>48.486840999999998</v>
          </cell>
          <cell r="BJ14">
            <v>44.377912999999999</v>
          </cell>
          <cell r="BK14">
            <v>59.523689000000005</v>
          </cell>
          <cell r="BL14">
            <v>50.405023</v>
          </cell>
          <cell r="BM14">
            <v>31.337332999999997</v>
          </cell>
          <cell r="BN14">
            <v>9.6404160000000001</v>
          </cell>
          <cell r="BO14">
            <v>87.227842999999993</v>
          </cell>
          <cell r="BP14">
            <v>16.910602000000001</v>
          </cell>
          <cell r="BQ14">
            <v>31.283916999999995</v>
          </cell>
          <cell r="BR14">
            <v>360.01776299999995</v>
          </cell>
          <cell r="BS14">
            <v>149.00674899999999</v>
          </cell>
          <cell r="BT14">
            <v>54.331009999999999</v>
          </cell>
          <cell r="BU14">
            <v>87.401607999999996</v>
          </cell>
          <cell r="BV14">
            <v>69.777039000000002</v>
          </cell>
          <cell r="BW14">
            <v>163.32278299999999</v>
          </cell>
          <cell r="BX14">
            <v>76.963830000000016</v>
          </cell>
          <cell r="BY14">
            <v>45.741244999999999</v>
          </cell>
          <cell r="BZ14">
            <v>38.927621000000002</v>
          </cell>
          <cell r="CA14">
            <v>46.045487999999999</v>
          </cell>
          <cell r="CB14">
            <v>96.222229999999996</v>
          </cell>
          <cell r="CC14">
            <v>127.02941899999999</v>
          </cell>
          <cell r="CD14">
            <v>48.323747999999988</v>
          </cell>
          <cell r="CE14">
            <v>65.390370000000004</v>
          </cell>
          <cell r="CF14">
            <v>49.393114999999995</v>
          </cell>
          <cell r="CG14">
            <v>211.49131700000001</v>
          </cell>
          <cell r="CH14">
            <v>42.473379999999999</v>
          </cell>
          <cell r="CI14">
            <v>116.80168400000001</v>
          </cell>
          <cell r="CJ14">
            <v>31.738054999999999</v>
          </cell>
        </row>
        <row r="69">
          <cell r="N69">
            <v>83.219174999999993</v>
          </cell>
          <cell r="O69">
            <v>155.869213</v>
          </cell>
          <cell r="P69">
            <v>207.18991299999999</v>
          </cell>
          <cell r="Q69">
            <v>66.748028000000005</v>
          </cell>
          <cell r="R69">
            <v>202.19274699999997</v>
          </cell>
          <cell r="S69">
            <v>113.505499</v>
          </cell>
          <cell r="T69">
            <v>264.09155699999997</v>
          </cell>
          <cell r="U69">
            <v>124.51124900000001</v>
          </cell>
          <cell r="V69">
            <v>387.148258</v>
          </cell>
          <cell r="W69">
            <v>7.6354690000000005</v>
          </cell>
          <cell r="X69">
            <v>111.83498699999998</v>
          </cell>
          <cell r="Y69">
            <v>30.439945000000002</v>
          </cell>
          <cell r="Z69">
            <v>62.374131000000006</v>
          </cell>
          <cell r="AA69">
            <v>15.968718000000001</v>
          </cell>
          <cell r="AB69">
            <v>2794.9772809999999</v>
          </cell>
          <cell r="AC69">
            <v>18.705162999999999</v>
          </cell>
          <cell r="AD69">
            <v>109.34704000000001</v>
          </cell>
          <cell r="AE69">
            <v>126.578502</v>
          </cell>
          <cell r="AF69">
            <v>211.80249600000002</v>
          </cell>
          <cell r="AG69">
            <v>9.4371299999999998</v>
          </cell>
          <cell r="AH69">
            <v>58.173892000000002</v>
          </cell>
          <cell r="AI69">
            <v>317.37650199999996</v>
          </cell>
          <cell r="AJ69">
            <v>185.61832399999997</v>
          </cell>
          <cell r="AK69">
            <v>8.7019990000000007</v>
          </cell>
          <cell r="AL69">
            <v>133.88122900000002</v>
          </cell>
          <cell r="AM69">
            <v>792.29696199999989</v>
          </cell>
          <cell r="AN69">
            <v>28.783264000000003</v>
          </cell>
          <cell r="AO69">
            <v>783.18193099999996</v>
          </cell>
          <cell r="AP69">
            <v>6.9013289999999996</v>
          </cell>
          <cell r="AQ69">
            <v>37.404482999999999</v>
          </cell>
          <cell r="AR69">
            <v>833.07811700000002</v>
          </cell>
          <cell r="AS69">
            <v>23.744415</v>
          </cell>
          <cell r="AT69">
            <v>102.695356</v>
          </cell>
          <cell r="AU69">
            <v>23.164099999999998</v>
          </cell>
          <cell r="AV69">
            <v>40</v>
          </cell>
          <cell r="AW69">
            <v>444.22741400000001</v>
          </cell>
          <cell r="AX69">
            <v>30.066269000000002</v>
          </cell>
          <cell r="AY69">
            <v>86.703359000000006</v>
          </cell>
          <cell r="AZ69">
            <v>14.596178</v>
          </cell>
          <cell r="BA69">
            <v>29.233287999999998</v>
          </cell>
          <cell r="BB69">
            <v>1004.243616</v>
          </cell>
          <cell r="BC69">
            <v>926.80932400000006</v>
          </cell>
          <cell r="BD69">
            <v>2923.27988</v>
          </cell>
          <cell r="BE69">
            <v>58.298901999999998</v>
          </cell>
          <cell r="BF69">
            <v>23.841568000000002</v>
          </cell>
          <cell r="BG69">
            <v>53.699517</v>
          </cell>
          <cell r="BH69">
            <v>17.641615999999999</v>
          </cell>
          <cell r="BI69">
            <v>48.486840999999998</v>
          </cell>
          <cell r="BJ69">
            <v>73.867001000000002</v>
          </cell>
          <cell r="BK69">
            <v>102.83061900000001</v>
          </cell>
          <cell r="BL69">
            <v>292.52413300000001</v>
          </cell>
          <cell r="BM69">
            <v>130.337333</v>
          </cell>
          <cell r="BN69">
            <v>9.6404160000000001</v>
          </cell>
          <cell r="BO69">
            <v>2286.209879</v>
          </cell>
          <cell r="BP69">
            <v>16.910602000000001</v>
          </cell>
          <cell r="BQ69">
            <v>681.97825899999998</v>
          </cell>
          <cell r="BR69">
            <v>360.01776299999995</v>
          </cell>
          <cell r="BS69">
            <v>660.28014199999996</v>
          </cell>
          <cell r="BT69">
            <v>871.12349600000005</v>
          </cell>
          <cell r="BU69">
            <v>318.59160800000001</v>
          </cell>
          <cell r="BV69">
            <v>69.777039000000002</v>
          </cell>
          <cell r="BW69">
            <v>1788.872783</v>
          </cell>
          <cell r="BX69">
            <v>76.963830000000016</v>
          </cell>
          <cell r="BY69">
            <v>1646.4737949999999</v>
          </cell>
          <cell r="BZ69">
            <v>38.927621000000002</v>
          </cell>
          <cell r="CA69">
            <v>993.92952699999989</v>
          </cell>
          <cell r="CB69">
            <v>113.22223</v>
          </cell>
          <cell r="CC69">
            <v>698.70257700000002</v>
          </cell>
          <cell r="CD69">
            <v>340.61994799999997</v>
          </cell>
          <cell r="CE69">
            <v>286.689415</v>
          </cell>
          <cell r="CF69">
            <v>49.393114999999995</v>
          </cell>
          <cell r="CG69">
            <v>2055.3690059999999</v>
          </cell>
          <cell r="CH69">
            <v>42.473379999999999</v>
          </cell>
          <cell r="CI69">
            <v>841.86399400000005</v>
          </cell>
          <cell r="CJ69">
            <v>31.738054999999999</v>
          </cell>
        </row>
        <row r="85">
          <cell r="N85">
            <v>4.7477</v>
          </cell>
          <cell r="O85">
            <v>56.927373189999997</v>
          </cell>
          <cell r="P85">
            <v>69.920286750000002</v>
          </cell>
          <cell r="Q85">
            <v>11.366135</v>
          </cell>
          <cell r="R85">
            <v>101.27955297</v>
          </cell>
          <cell r="S85">
            <v>12.960923920000001</v>
          </cell>
          <cell r="T85">
            <v>35.305838000000001</v>
          </cell>
          <cell r="U85">
            <v>35.786569999999998</v>
          </cell>
          <cell r="V85">
            <v>187.15151850000001</v>
          </cell>
          <cell r="W85">
            <v>0</v>
          </cell>
          <cell r="X85">
            <v>64.8904268</v>
          </cell>
          <cell r="Y85">
            <v>1.817402</v>
          </cell>
          <cell r="Z85">
            <v>38.342635000000001</v>
          </cell>
          <cell r="AA85">
            <v>0</v>
          </cell>
          <cell r="AB85">
            <v>2716.5644883499999</v>
          </cell>
          <cell r="AC85">
            <v>0</v>
          </cell>
          <cell r="AD85">
            <v>26.439742249999998</v>
          </cell>
          <cell r="AE85">
            <v>90.993775999999997</v>
          </cell>
          <cell r="AF85">
            <v>33.552442069999998</v>
          </cell>
          <cell r="AG85">
            <v>0</v>
          </cell>
          <cell r="AH85">
            <v>11.685661</v>
          </cell>
          <cell r="AI85">
            <v>126.502824</v>
          </cell>
          <cell r="AJ85">
            <v>87.313682999999997</v>
          </cell>
          <cell r="AK85">
            <v>3.68344</v>
          </cell>
          <cell r="AL85">
            <v>81.447845209999997</v>
          </cell>
          <cell r="AM85">
            <v>292.37553200000002</v>
          </cell>
          <cell r="AN85">
            <v>5.5515330000000001</v>
          </cell>
          <cell r="AO85">
            <v>258.50724700000001</v>
          </cell>
          <cell r="AP85">
            <v>0</v>
          </cell>
          <cell r="AQ85">
            <v>19.049417999999999</v>
          </cell>
          <cell r="AR85">
            <v>197.30124699999999</v>
          </cell>
          <cell r="AS85">
            <v>0</v>
          </cell>
          <cell r="AT85">
            <v>35.29</v>
          </cell>
          <cell r="AU85">
            <v>8.4501249999999999</v>
          </cell>
          <cell r="AV85">
            <v>16</v>
          </cell>
          <cell r="AW85">
            <v>26.866150000000001</v>
          </cell>
          <cell r="AX85">
            <v>15.8</v>
          </cell>
          <cell r="AY85">
            <v>8.1059850000000004</v>
          </cell>
          <cell r="AZ85">
            <v>0</v>
          </cell>
          <cell r="BA85">
            <v>0</v>
          </cell>
          <cell r="BB85">
            <v>6.9909049999999997</v>
          </cell>
          <cell r="BC85">
            <v>537.08654211999999</v>
          </cell>
          <cell r="BD85">
            <v>2531.8327279999999</v>
          </cell>
          <cell r="BE85">
            <v>18.6143</v>
          </cell>
          <cell r="BF85">
            <v>0</v>
          </cell>
          <cell r="BG85">
            <v>5.7152719999999997</v>
          </cell>
          <cell r="BH85">
            <v>0</v>
          </cell>
          <cell r="BI85">
            <v>0.21880549999999999</v>
          </cell>
          <cell r="BJ85">
            <v>37.8049289</v>
          </cell>
          <cell r="BK85">
            <v>48.987339900000002</v>
          </cell>
          <cell r="BL85">
            <v>47.141005900000003</v>
          </cell>
          <cell r="BM85">
            <v>0</v>
          </cell>
          <cell r="BN85">
            <v>1.3044066000000001</v>
          </cell>
          <cell r="BO85">
            <v>335.19109171999997</v>
          </cell>
          <cell r="BP85">
            <v>0</v>
          </cell>
          <cell r="BQ85">
            <v>615.8904986</v>
          </cell>
          <cell r="BR85">
            <v>153.2295</v>
          </cell>
          <cell r="BS85">
            <v>475.84301729999999</v>
          </cell>
          <cell r="BT85">
            <v>1.45482855</v>
          </cell>
          <cell r="BU85">
            <v>240.82259157999999</v>
          </cell>
          <cell r="BV85">
            <v>0</v>
          </cell>
          <cell r="BW85">
            <v>1050.3795930000001</v>
          </cell>
          <cell r="BX85">
            <v>0</v>
          </cell>
          <cell r="BY85">
            <v>1566.3394989999999</v>
          </cell>
          <cell r="BZ85">
            <v>0</v>
          </cell>
          <cell r="CA85">
            <v>925.38403900000003</v>
          </cell>
          <cell r="CB85">
            <v>24.834815150000001</v>
          </cell>
          <cell r="CC85">
            <v>303.586478</v>
          </cell>
          <cell r="CD85">
            <v>3.3605817500000001</v>
          </cell>
          <cell r="CE85">
            <v>40.121757649999999</v>
          </cell>
          <cell r="CF85">
            <v>0</v>
          </cell>
          <cell r="CG85">
            <v>748.29555134999998</v>
          </cell>
          <cell r="CH85">
            <v>1.6504905000000001</v>
          </cell>
          <cell r="CI85">
            <v>324.70758756999999</v>
          </cell>
          <cell r="CJ85">
            <v>5.9345591500000001</v>
          </cell>
        </row>
        <row r="185">
          <cell r="N185">
            <v>19</v>
          </cell>
          <cell r="O185">
            <v>12</v>
          </cell>
          <cell r="P185">
            <v>13</v>
          </cell>
          <cell r="Q185">
            <v>9</v>
          </cell>
          <cell r="R185">
            <v>17</v>
          </cell>
          <cell r="S185">
            <v>22</v>
          </cell>
          <cell r="T185">
            <v>15</v>
          </cell>
          <cell r="U185">
            <v>17</v>
          </cell>
          <cell r="V185">
            <v>11</v>
          </cell>
          <cell r="W185">
            <v>3</v>
          </cell>
          <cell r="X185">
            <v>7</v>
          </cell>
          <cell r="Y185">
            <v>5</v>
          </cell>
          <cell r="Z185">
            <v>10</v>
          </cell>
          <cell r="AA185">
            <v>5</v>
          </cell>
          <cell r="AB185">
            <v>22</v>
          </cell>
          <cell r="AC185">
            <v>5</v>
          </cell>
          <cell r="AD185">
            <v>11</v>
          </cell>
          <cell r="AE185">
            <v>10</v>
          </cell>
          <cell r="AF185">
            <v>20</v>
          </cell>
          <cell r="AG185">
            <v>3</v>
          </cell>
          <cell r="AH185">
            <v>7</v>
          </cell>
          <cell r="AI185">
            <v>16</v>
          </cell>
          <cell r="AJ185">
            <v>13</v>
          </cell>
          <cell r="AK185">
            <v>2</v>
          </cell>
          <cell r="AL185">
            <v>13</v>
          </cell>
          <cell r="AM185">
            <v>18</v>
          </cell>
          <cell r="AN185">
            <v>6</v>
          </cell>
          <cell r="AO185">
            <v>17</v>
          </cell>
          <cell r="AP185">
            <v>1</v>
          </cell>
          <cell r="AQ185">
            <v>5</v>
          </cell>
          <cell r="AR185">
            <v>16</v>
          </cell>
          <cell r="AS185">
            <v>7</v>
          </cell>
          <cell r="AT185">
            <v>10</v>
          </cell>
          <cell r="AU185">
            <v>6</v>
          </cell>
          <cell r="AV185">
            <v>1</v>
          </cell>
          <cell r="AW185">
            <v>21</v>
          </cell>
          <cell r="AX185">
            <v>7</v>
          </cell>
          <cell r="AY185">
            <v>11</v>
          </cell>
          <cell r="AZ185">
            <v>3</v>
          </cell>
          <cell r="BA185">
            <v>6</v>
          </cell>
          <cell r="BB185">
            <v>7</v>
          </cell>
          <cell r="BC185">
            <v>20</v>
          </cell>
          <cell r="BD185">
            <v>23</v>
          </cell>
          <cell r="BE185">
            <v>10</v>
          </cell>
          <cell r="BF185">
            <v>5</v>
          </cell>
          <cell r="BG185">
            <v>11</v>
          </cell>
          <cell r="BH185">
            <v>4</v>
          </cell>
          <cell r="BI185">
            <v>10</v>
          </cell>
          <cell r="BJ185">
            <v>10</v>
          </cell>
          <cell r="BK185">
            <v>8</v>
          </cell>
          <cell r="BL185">
            <v>18</v>
          </cell>
          <cell r="BM185">
            <v>10</v>
          </cell>
          <cell r="BN185">
            <v>3</v>
          </cell>
          <cell r="BO185">
            <v>16</v>
          </cell>
          <cell r="BP185">
            <v>4</v>
          </cell>
          <cell r="BQ185">
            <v>11</v>
          </cell>
          <cell r="BR185">
            <v>14</v>
          </cell>
          <cell r="BS185">
            <v>23</v>
          </cell>
          <cell r="BT185">
            <v>14</v>
          </cell>
          <cell r="BU185">
            <v>17</v>
          </cell>
          <cell r="BV185">
            <v>14</v>
          </cell>
          <cell r="BW185">
            <v>32</v>
          </cell>
          <cell r="BX185">
            <v>17</v>
          </cell>
          <cell r="BY185">
            <v>13</v>
          </cell>
          <cell r="BZ185">
            <v>5</v>
          </cell>
          <cell r="CA185">
            <v>17</v>
          </cell>
          <cell r="CB185">
            <v>22</v>
          </cell>
          <cell r="CC185">
            <v>15</v>
          </cell>
          <cell r="CD185">
            <v>12</v>
          </cell>
          <cell r="CE185">
            <v>16</v>
          </cell>
          <cell r="CF185">
            <v>7</v>
          </cell>
          <cell r="CG185">
            <v>27</v>
          </cell>
          <cell r="CH185">
            <v>9</v>
          </cell>
          <cell r="CI185">
            <v>27</v>
          </cell>
          <cell r="CJ185">
            <v>9</v>
          </cell>
        </row>
        <row r="252">
          <cell r="N252">
            <v>18185</v>
          </cell>
          <cell r="O252">
            <v>15017</v>
          </cell>
          <cell r="P252">
            <v>15419</v>
          </cell>
          <cell r="Q252">
            <v>7965</v>
          </cell>
          <cell r="R252">
            <v>19812</v>
          </cell>
          <cell r="S252">
            <v>30378</v>
          </cell>
          <cell r="T252">
            <v>20705</v>
          </cell>
          <cell r="U252">
            <v>19062</v>
          </cell>
          <cell r="V252">
            <v>16246</v>
          </cell>
          <cell r="W252">
            <v>2841</v>
          </cell>
          <cell r="X252">
            <v>3417</v>
          </cell>
          <cell r="Y252">
            <v>9806</v>
          </cell>
          <cell r="Z252">
            <v>9711</v>
          </cell>
          <cell r="AA252">
            <v>8343</v>
          </cell>
          <cell r="AB252">
            <v>27508</v>
          </cell>
          <cell r="AC252">
            <v>6175</v>
          </cell>
          <cell r="AD252">
            <v>13329</v>
          </cell>
          <cell r="AE252">
            <v>17373</v>
          </cell>
          <cell r="AF252">
            <v>25702</v>
          </cell>
          <cell r="AG252">
            <v>2618</v>
          </cell>
          <cell r="AH252">
            <v>4172</v>
          </cell>
          <cell r="AI252">
            <v>21171</v>
          </cell>
          <cell r="AJ252">
            <v>5238</v>
          </cell>
          <cell r="AK252">
            <v>2231</v>
          </cell>
          <cell r="AL252">
            <v>9829</v>
          </cell>
          <cell r="AM252">
            <v>19788</v>
          </cell>
          <cell r="AN252">
            <v>13728</v>
          </cell>
          <cell r="AO252">
            <v>13913</v>
          </cell>
          <cell r="AP252">
            <v>2971</v>
          </cell>
          <cell r="AQ252">
            <v>7158</v>
          </cell>
          <cell r="AR252">
            <v>13539</v>
          </cell>
          <cell r="AS252">
            <v>5066</v>
          </cell>
          <cell r="AT252">
            <v>13972</v>
          </cell>
          <cell r="AU252">
            <v>3780</v>
          </cell>
          <cell r="AV252">
            <v>1385</v>
          </cell>
          <cell r="AW252">
            <v>21527</v>
          </cell>
          <cell r="AX252">
            <v>3678</v>
          </cell>
          <cell r="AY252">
            <v>23691</v>
          </cell>
          <cell r="AZ252">
            <v>6456</v>
          </cell>
          <cell r="BA252">
            <v>8537</v>
          </cell>
          <cell r="BB252">
            <v>6818</v>
          </cell>
          <cell r="BC252">
            <v>20271</v>
          </cell>
          <cell r="BD252">
            <v>29298</v>
          </cell>
          <cell r="BE252">
            <v>12260</v>
          </cell>
          <cell r="BF252">
            <v>4816</v>
          </cell>
          <cell r="BG252">
            <v>6280</v>
          </cell>
          <cell r="BH252">
            <v>6601</v>
          </cell>
          <cell r="BI252">
            <v>8339</v>
          </cell>
          <cell r="BJ252">
            <v>8745</v>
          </cell>
          <cell r="BK252">
            <v>6197</v>
          </cell>
          <cell r="BL252">
            <v>24755</v>
          </cell>
          <cell r="BM252">
            <v>12211</v>
          </cell>
          <cell r="BN252">
            <v>3889</v>
          </cell>
          <cell r="BO252">
            <v>21209</v>
          </cell>
          <cell r="BP252">
            <v>4467</v>
          </cell>
          <cell r="BQ252">
            <v>31741</v>
          </cell>
          <cell r="BR252">
            <v>18601</v>
          </cell>
          <cell r="BS252">
            <v>12874</v>
          </cell>
          <cell r="BT252">
            <v>21633</v>
          </cell>
          <cell r="BU252">
            <v>11433</v>
          </cell>
          <cell r="BV252">
            <v>19311</v>
          </cell>
          <cell r="BW252">
            <v>49694</v>
          </cell>
          <cell r="BX252">
            <v>23240</v>
          </cell>
          <cell r="BY252">
            <v>16669</v>
          </cell>
          <cell r="BZ252">
            <v>9723</v>
          </cell>
          <cell r="CA252">
            <v>22287</v>
          </cell>
          <cell r="CB252">
            <v>20162</v>
          </cell>
          <cell r="CC252">
            <v>13000</v>
          </cell>
          <cell r="CD252">
            <v>9450</v>
          </cell>
          <cell r="CE252">
            <v>16195</v>
          </cell>
          <cell r="CF252">
            <v>12536</v>
          </cell>
          <cell r="CG252">
            <v>28000</v>
          </cell>
          <cell r="CH252">
            <v>6984</v>
          </cell>
          <cell r="CI252">
            <v>19717</v>
          </cell>
          <cell r="CJ252">
            <v>8695</v>
          </cell>
        </row>
        <row r="262">
          <cell r="N262">
            <v>0</v>
          </cell>
          <cell r="O262">
            <v>5.7328450000000002</v>
          </cell>
          <cell r="P262">
            <v>50.046799999999998</v>
          </cell>
          <cell r="Q262">
            <v>19.183399999999999</v>
          </cell>
          <cell r="R262">
            <v>79.760000000000005</v>
          </cell>
          <cell r="S262">
            <v>0</v>
          </cell>
          <cell r="T262">
            <v>25.625456</v>
          </cell>
          <cell r="U262">
            <v>0</v>
          </cell>
          <cell r="V262">
            <v>23.767308</v>
          </cell>
          <cell r="W262">
            <v>0</v>
          </cell>
          <cell r="X262">
            <v>0</v>
          </cell>
          <cell r="Y262">
            <v>0</v>
          </cell>
          <cell r="Z262">
            <v>2.7490350000000001</v>
          </cell>
          <cell r="AA262">
            <v>0</v>
          </cell>
          <cell r="AB262">
            <v>2441.2355520000001</v>
          </cell>
          <cell r="AC262">
            <v>0</v>
          </cell>
          <cell r="AD262">
            <v>2.4975350000000001</v>
          </cell>
          <cell r="AE262">
            <v>83.146686000000003</v>
          </cell>
          <cell r="AF262">
            <v>69.7</v>
          </cell>
          <cell r="AG262">
            <v>0</v>
          </cell>
          <cell r="AH262">
            <v>29.327000000000002</v>
          </cell>
          <cell r="AI262">
            <v>100.41</v>
          </cell>
          <cell r="AJ262">
            <v>0</v>
          </cell>
          <cell r="AK262">
            <v>0</v>
          </cell>
          <cell r="AL262">
            <v>0</v>
          </cell>
          <cell r="AM262">
            <v>140</v>
          </cell>
          <cell r="AN262">
            <v>0</v>
          </cell>
          <cell r="AO262">
            <v>210.96</v>
          </cell>
          <cell r="AP262">
            <v>0</v>
          </cell>
          <cell r="AQ262">
            <v>0</v>
          </cell>
          <cell r="AR262">
            <v>2.1289500000000001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91</v>
          </cell>
          <cell r="AX262">
            <v>4.2</v>
          </cell>
          <cell r="AY262">
            <v>0</v>
          </cell>
          <cell r="AZ262">
            <v>0</v>
          </cell>
          <cell r="BA262">
            <v>0</v>
          </cell>
          <cell r="BB262">
            <v>976.02</v>
          </cell>
          <cell r="BC262">
            <v>69.291222000000005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29.489087999999999</v>
          </cell>
          <cell r="BK262">
            <v>0</v>
          </cell>
          <cell r="BL262">
            <v>0</v>
          </cell>
          <cell r="BM262">
            <v>99</v>
          </cell>
          <cell r="BN262">
            <v>0</v>
          </cell>
          <cell r="BO262">
            <v>1950.60294</v>
          </cell>
          <cell r="BP262">
            <v>0</v>
          </cell>
          <cell r="BQ262">
            <v>550.37523699999997</v>
          </cell>
          <cell r="BR262">
            <v>0</v>
          </cell>
          <cell r="BS262">
            <v>9.1999999999999993</v>
          </cell>
          <cell r="BT262">
            <v>0</v>
          </cell>
          <cell r="BU262">
            <v>231.19</v>
          </cell>
          <cell r="BV262">
            <v>0</v>
          </cell>
          <cell r="BW262">
            <v>6.8</v>
          </cell>
          <cell r="BX262">
            <v>0</v>
          </cell>
          <cell r="BY262">
            <v>98</v>
          </cell>
          <cell r="BZ262">
            <v>0</v>
          </cell>
          <cell r="CA262">
            <v>362.86399999999998</v>
          </cell>
          <cell r="CB262">
            <v>7</v>
          </cell>
          <cell r="CC262">
            <v>192.18915800000002</v>
          </cell>
          <cell r="CD262">
            <v>0</v>
          </cell>
          <cell r="CE262">
            <v>30.253730000000001</v>
          </cell>
          <cell r="CF262">
            <v>0</v>
          </cell>
          <cell r="CG262">
            <v>331.17708900000002</v>
          </cell>
          <cell r="CH262">
            <v>0</v>
          </cell>
          <cell r="CI262">
            <v>592.07731000000001</v>
          </cell>
          <cell r="CJ262">
            <v>0</v>
          </cell>
        </row>
        <row r="263">
          <cell r="N263">
            <v>0</v>
          </cell>
          <cell r="O263">
            <v>78.033321000000001</v>
          </cell>
          <cell r="P263">
            <v>85.269000000000005</v>
          </cell>
          <cell r="Q263">
            <v>0</v>
          </cell>
          <cell r="R263">
            <v>15.42815</v>
          </cell>
          <cell r="S263">
            <v>0</v>
          </cell>
          <cell r="T263">
            <v>12</v>
          </cell>
          <cell r="U263">
            <v>0</v>
          </cell>
          <cell r="V263">
            <v>256.12</v>
          </cell>
          <cell r="W263">
            <v>0</v>
          </cell>
          <cell r="X263">
            <v>0</v>
          </cell>
          <cell r="Y263">
            <v>0</v>
          </cell>
          <cell r="Z263">
            <v>33.450000000000003</v>
          </cell>
          <cell r="AA263">
            <v>0</v>
          </cell>
          <cell r="AB263">
            <v>27.18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38</v>
          </cell>
          <cell r="AJ263">
            <v>0</v>
          </cell>
          <cell r="AK263">
            <v>0</v>
          </cell>
          <cell r="AL263">
            <v>69.413875000000004</v>
          </cell>
          <cell r="AM263">
            <v>572.95376999999996</v>
          </cell>
          <cell r="AN263">
            <v>0</v>
          </cell>
          <cell r="AO263">
            <v>19.75685</v>
          </cell>
          <cell r="AP263">
            <v>0</v>
          </cell>
          <cell r="AQ263">
            <v>0</v>
          </cell>
          <cell r="AR263">
            <v>679.805746</v>
          </cell>
          <cell r="AS263">
            <v>0</v>
          </cell>
          <cell r="AT263">
            <v>0</v>
          </cell>
          <cell r="AU263">
            <v>0</v>
          </cell>
          <cell r="AV263">
            <v>40</v>
          </cell>
          <cell r="AW263">
            <v>16.3</v>
          </cell>
          <cell r="AX263">
            <v>3.6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644.16142200000002</v>
          </cell>
          <cell r="BD263">
            <v>2518.8000000000002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75.2</v>
          </cell>
          <cell r="BM263">
            <v>0</v>
          </cell>
          <cell r="BN263">
            <v>0</v>
          </cell>
          <cell r="BO263">
            <v>125.923361</v>
          </cell>
          <cell r="BP263">
            <v>0</v>
          </cell>
          <cell r="BQ263">
            <v>68.297534999999996</v>
          </cell>
          <cell r="BR263">
            <v>0</v>
          </cell>
          <cell r="BS263">
            <v>422.60046299999999</v>
          </cell>
          <cell r="BT263">
            <v>816.79248600000005</v>
          </cell>
          <cell r="BU263">
            <v>0</v>
          </cell>
          <cell r="BV263">
            <v>0</v>
          </cell>
          <cell r="BW263">
            <v>1618.75</v>
          </cell>
          <cell r="BX263">
            <v>0</v>
          </cell>
          <cell r="BY263">
            <v>1500</v>
          </cell>
          <cell r="BZ263">
            <v>0</v>
          </cell>
          <cell r="CA263">
            <v>556.54879699999992</v>
          </cell>
          <cell r="CB263">
            <v>0</v>
          </cell>
          <cell r="CC263">
            <v>379.48399999999998</v>
          </cell>
          <cell r="CD263">
            <v>292.2962</v>
          </cell>
          <cell r="CE263">
            <v>191.04531499999999</v>
          </cell>
          <cell r="CF263">
            <v>0</v>
          </cell>
          <cell r="CG263">
            <v>1512.7005999999999</v>
          </cell>
          <cell r="CH263">
            <v>0</v>
          </cell>
          <cell r="CI263">
            <v>132.98500000000001</v>
          </cell>
          <cell r="CJ263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S19"/>
  <sheetViews>
    <sheetView tabSelected="1" workbookViewId="0">
      <pane xSplit="1" ySplit="2" topLeftCell="BN3" activePane="bottomRight" state="frozen"/>
      <selection pane="topRight" activeCell="B1" sqref="B1"/>
      <selection pane="bottomLeft" activeCell="A3" sqref="A3"/>
      <selection pane="bottomRight" activeCell="CK24" sqref="CK24"/>
    </sheetView>
  </sheetViews>
  <sheetFormatPr defaultColWidth="9.140625" defaultRowHeight="12.75"/>
  <cols>
    <col min="1" max="1" width="32" style="1" bestFit="1" customWidth="1"/>
    <col min="2" max="7" width="7" style="18" bestFit="1" customWidth="1"/>
    <col min="8" max="9" width="7" style="19" bestFit="1" customWidth="1"/>
    <col min="10" max="13" width="7" style="19" customWidth="1"/>
    <col min="14" max="16" width="5.42578125" style="18" bestFit="1" customWidth="1"/>
    <col min="17" max="17" width="5.140625" style="18" bestFit="1" customWidth="1"/>
    <col min="18" max="18" width="5.85546875" style="18" bestFit="1" customWidth="1"/>
    <col min="19" max="22" width="5.42578125" style="18" bestFit="1" customWidth="1"/>
    <col min="23" max="27" width="4.7109375" style="18" bestFit="1" customWidth="1"/>
    <col min="28" max="28" width="5.42578125" style="18" bestFit="1" customWidth="1"/>
    <col min="29" max="29" width="5.140625" style="18" bestFit="1" customWidth="1"/>
    <col min="30" max="30" width="5.85546875" style="18" bestFit="1" customWidth="1"/>
    <col min="31" max="32" width="5.42578125" style="18" bestFit="1" customWidth="1"/>
    <col min="33" max="33" width="5" style="18" bestFit="1" customWidth="1"/>
    <col min="34" max="34" width="4.7109375" style="20" bestFit="1" customWidth="1"/>
    <col min="35" max="35" width="5.42578125" style="20" bestFit="1" customWidth="1"/>
    <col min="36" max="37" width="4.7109375" style="19" bestFit="1" customWidth="1"/>
    <col min="38" max="38" width="4.7109375" style="18" bestFit="1" customWidth="1"/>
    <col min="39" max="41" width="5.42578125" style="1" bestFit="1" customWidth="1"/>
    <col min="42" max="42" width="5.85546875" style="1" bestFit="1" customWidth="1"/>
    <col min="43" max="43" width="5.28515625" style="1" bestFit="1" customWidth="1"/>
    <col min="44" max="44" width="5.42578125" style="1" bestFit="1" customWidth="1"/>
    <col min="45" max="45" width="5" style="1" bestFit="1" customWidth="1"/>
    <col min="46" max="46" width="5.42578125" style="1" bestFit="1" customWidth="1"/>
    <col min="47" max="48" width="4.7109375" style="1" bestFit="1" customWidth="1"/>
    <col min="49" max="49" width="5.42578125" style="1" bestFit="1" customWidth="1"/>
    <col min="50" max="50" width="4.7109375" style="1" bestFit="1" customWidth="1"/>
    <col min="51" max="51" width="5.42578125" style="1" bestFit="1" customWidth="1"/>
    <col min="52" max="53" width="5.28515625" style="1" bestFit="1" customWidth="1"/>
    <col min="54" max="54" width="6" style="1" bestFit="1" customWidth="1"/>
    <col min="55" max="57" width="6.140625" style="1" bestFit="1" customWidth="1"/>
    <col min="58" max="60" width="5.28515625" style="1" bestFit="1" customWidth="1"/>
    <col min="61" max="61" width="6.140625" style="1" bestFit="1" customWidth="1"/>
    <col min="62" max="63" width="5.28515625" style="1" bestFit="1" customWidth="1"/>
    <col min="64" max="65" width="6.140625" style="1" bestFit="1" customWidth="1"/>
    <col min="66" max="67" width="5.42578125" style="1" bestFit="1" customWidth="1"/>
    <col min="68" max="68" width="4.85546875" style="1" bestFit="1" customWidth="1"/>
    <col min="69" max="70" width="5.42578125" style="1" bestFit="1" customWidth="1"/>
    <col min="71" max="71" width="6" style="1" bestFit="1" customWidth="1"/>
    <col min="72" max="72" width="5.42578125" style="1" bestFit="1" customWidth="1"/>
    <col min="73" max="73" width="6.140625" style="1" bestFit="1" customWidth="1"/>
    <col min="74" max="74" width="7.140625" style="1" bestFit="1" customWidth="1"/>
    <col min="75" max="75" width="5.28515625" style="1" bestFit="1" customWidth="1"/>
    <col min="76" max="77" width="6.140625" style="1" bestFit="1" customWidth="1"/>
    <col min="78" max="82" width="5.42578125" style="1" bestFit="1" customWidth="1"/>
    <col min="83" max="83" width="6" style="1" bestFit="1" customWidth="1"/>
    <col min="84" max="84" width="5.42578125" style="1" bestFit="1" customWidth="1"/>
    <col min="85" max="85" width="6.140625" style="1" bestFit="1" customWidth="1"/>
    <col min="86" max="16384" width="9.140625" style="1"/>
  </cols>
  <sheetData>
    <row r="1" spans="1:97" ht="21.75">
      <c r="A1" s="74" t="s">
        <v>31</v>
      </c>
      <c r="B1" s="79">
        <v>2010</v>
      </c>
      <c r="C1" s="79">
        <v>2011</v>
      </c>
      <c r="D1" s="79">
        <v>2012</v>
      </c>
      <c r="E1" s="79">
        <v>2013</v>
      </c>
      <c r="F1" s="79">
        <v>2014</v>
      </c>
      <c r="G1" s="81">
        <v>2015</v>
      </c>
      <c r="H1" s="81">
        <v>2016</v>
      </c>
      <c r="I1" s="81">
        <v>2017</v>
      </c>
      <c r="J1" s="81">
        <v>2018</v>
      </c>
      <c r="K1" s="81">
        <v>2019</v>
      </c>
      <c r="L1" s="81">
        <v>2020</v>
      </c>
      <c r="M1" s="81">
        <v>2021</v>
      </c>
      <c r="N1" s="76">
        <v>2014</v>
      </c>
      <c r="O1" s="77"/>
      <c r="P1" s="77"/>
      <c r="Q1" s="77"/>
      <c r="R1" s="77"/>
      <c r="S1" s="77"/>
      <c r="T1" s="77"/>
      <c r="U1" s="77"/>
      <c r="V1" s="77"/>
      <c r="W1" s="77"/>
      <c r="X1" s="77"/>
      <c r="Y1" s="78"/>
      <c r="Z1" s="76">
        <v>2015</v>
      </c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8"/>
      <c r="AL1" s="76">
        <v>2016</v>
      </c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8"/>
      <c r="AX1" s="76">
        <v>2017</v>
      </c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7"/>
      <c r="BJ1" s="83">
        <v>2018</v>
      </c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5"/>
      <c r="BV1" s="83">
        <v>2019</v>
      </c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5"/>
      <c r="CH1" s="83">
        <v>2020</v>
      </c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5"/>
    </row>
    <row r="2" spans="1:97" s="7" customFormat="1" ht="28.5" customHeight="1">
      <c r="A2" s="75"/>
      <c r="B2" s="80"/>
      <c r="C2" s="80"/>
      <c r="D2" s="80"/>
      <c r="E2" s="80"/>
      <c r="F2" s="80"/>
      <c r="G2" s="82"/>
      <c r="H2" s="82"/>
      <c r="I2" s="82"/>
      <c r="J2" s="82"/>
      <c r="K2" s="82"/>
      <c r="L2" s="82"/>
      <c r="M2" s="82"/>
      <c r="N2" s="2" t="s">
        <v>16</v>
      </c>
      <c r="O2" s="3" t="s">
        <v>15</v>
      </c>
      <c r="P2" s="3" t="s">
        <v>14</v>
      </c>
      <c r="Q2" s="3" t="s">
        <v>13</v>
      </c>
      <c r="R2" s="3" t="s">
        <v>12</v>
      </c>
      <c r="S2" s="3" t="s">
        <v>11</v>
      </c>
      <c r="T2" s="3" t="s">
        <v>10</v>
      </c>
      <c r="U2" s="3" t="s">
        <v>9</v>
      </c>
      <c r="V2" s="3" t="s">
        <v>8</v>
      </c>
      <c r="W2" s="3" t="s">
        <v>7</v>
      </c>
      <c r="X2" s="3" t="s">
        <v>6</v>
      </c>
      <c r="Y2" s="3" t="s">
        <v>5</v>
      </c>
      <c r="Z2" s="2" t="s">
        <v>16</v>
      </c>
      <c r="AA2" s="4" t="s">
        <v>15</v>
      </c>
      <c r="AB2" s="4" t="s">
        <v>14</v>
      </c>
      <c r="AC2" s="4" t="s">
        <v>13</v>
      </c>
      <c r="AD2" s="4" t="s">
        <v>12</v>
      </c>
      <c r="AE2" s="4" t="s">
        <v>11</v>
      </c>
      <c r="AF2" s="4" t="s">
        <v>10</v>
      </c>
      <c r="AG2" s="4" t="s">
        <v>9</v>
      </c>
      <c r="AH2" s="4" t="s">
        <v>8</v>
      </c>
      <c r="AI2" s="4" t="s">
        <v>7</v>
      </c>
      <c r="AJ2" s="4" t="s">
        <v>6</v>
      </c>
      <c r="AK2" s="5" t="s">
        <v>5</v>
      </c>
      <c r="AL2" s="2" t="s">
        <v>16</v>
      </c>
      <c r="AM2" s="4" t="s">
        <v>15</v>
      </c>
      <c r="AN2" s="4" t="s">
        <v>14</v>
      </c>
      <c r="AO2" s="4" t="s">
        <v>13</v>
      </c>
      <c r="AP2" s="4" t="s">
        <v>12</v>
      </c>
      <c r="AQ2" s="4" t="s">
        <v>11</v>
      </c>
      <c r="AR2" s="4" t="s">
        <v>10</v>
      </c>
      <c r="AS2" s="4" t="s">
        <v>9</v>
      </c>
      <c r="AT2" s="4" t="s">
        <v>8</v>
      </c>
      <c r="AU2" s="4" t="s">
        <v>7</v>
      </c>
      <c r="AV2" s="4" t="s">
        <v>6</v>
      </c>
      <c r="AW2" s="5" t="s">
        <v>5</v>
      </c>
      <c r="AX2" s="6" t="s">
        <v>16</v>
      </c>
      <c r="AY2" s="3" t="s">
        <v>15</v>
      </c>
      <c r="AZ2" s="3" t="s">
        <v>14</v>
      </c>
      <c r="BA2" s="3" t="s">
        <v>13</v>
      </c>
      <c r="BB2" s="3" t="s">
        <v>12</v>
      </c>
      <c r="BC2" s="3" t="s">
        <v>11</v>
      </c>
      <c r="BD2" s="3" t="s">
        <v>10</v>
      </c>
      <c r="BE2" s="3" t="s">
        <v>9</v>
      </c>
      <c r="BF2" s="3" t="s">
        <v>8</v>
      </c>
      <c r="BG2" s="3" t="s">
        <v>7</v>
      </c>
      <c r="BH2" s="4" t="s">
        <v>6</v>
      </c>
      <c r="BI2" s="5" t="s">
        <v>5</v>
      </c>
      <c r="BJ2" s="21" t="s">
        <v>16</v>
      </c>
      <c r="BK2" s="22" t="s">
        <v>15</v>
      </c>
      <c r="BL2" s="22" t="s">
        <v>14</v>
      </c>
      <c r="BM2" s="23" t="s">
        <v>13</v>
      </c>
      <c r="BN2" s="23" t="s">
        <v>12</v>
      </c>
      <c r="BO2" s="23" t="s">
        <v>11</v>
      </c>
      <c r="BP2" s="23" t="s">
        <v>10</v>
      </c>
      <c r="BQ2" s="23" t="s">
        <v>9</v>
      </c>
      <c r="BR2" s="23" t="s">
        <v>8</v>
      </c>
      <c r="BS2" s="23" t="s">
        <v>7</v>
      </c>
      <c r="BT2" s="23" t="s">
        <v>6</v>
      </c>
      <c r="BU2" s="24" t="s">
        <v>5</v>
      </c>
      <c r="BV2" s="21" t="s">
        <v>16</v>
      </c>
      <c r="BW2" s="22" t="s">
        <v>15</v>
      </c>
      <c r="BX2" s="22" t="s">
        <v>14</v>
      </c>
      <c r="BY2" s="23" t="s">
        <v>13</v>
      </c>
      <c r="BZ2" s="23" t="s">
        <v>12</v>
      </c>
      <c r="CA2" s="23" t="s">
        <v>11</v>
      </c>
      <c r="CB2" s="23" t="s">
        <v>10</v>
      </c>
      <c r="CC2" s="23" t="s">
        <v>9</v>
      </c>
      <c r="CD2" s="23" t="s">
        <v>8</v>
      </c>
      <c r="CE2" s="23" t="s">
        <v>7</v>
      </c>
      <c r="CF2" s="23" t="s">
        <v>6</v>
      </c>
      <c r="CG2" s="24" t="s">
        <v>5</v>
      </c>
      <c r="CH2" s="21" t="s">
        <v>16</v>
      </c>
      <c r="CI2" s="22" t="s">
        <v>15</v>
      </c>
      <c r="CJ2" s="22" t="s">
        <v>14</v>
      </c>
      <c r="CK2" s="23" t="s">
        <v>13</v>
      </c>
      <c r="CL2" s="23" t="s">
        <v>12</v>
      </c>
      <c r="CM2" s="23" t="s">
        <v>11</v>
      </c>
      <c r="CN2" s="23" t="s">
        <v>10</v>
      </c>
      <c r="CO2" s="23" t="s">
        <v>9</v>
      </c>
      <c r="CP2" s="23" t="s">
        <v>8</v>
      </c>
      <c r="CQ2" s="23" t="s">
        <v>7</v>
      </c>
      <c r="CR2" s="23" t="s">
        <v>6</v>
      </c>
      <c r="CS2" s="24" t="s">
        <v>5</v>
      </c>
    </row>
    <row r="3" spans="1:97" s="31" customFormat="1" ht="24.75">
      <c r="A3" s="25" t="s">
        <v>35</v>
      </c>
      <c r="B3" s="8">
        <v>102</v>
      </c>
      <c r="C3" s="8">
        <v>148</v>
      </c>
      <c r="D3" s="8">
        <v>157</v>
      </c>
      <c r="E3" s="8">
        <v>160</v>
      </c>
      <c r="F3" s="8">
        <v>150</v>
      </c>
      <c r="G3" s="8">
        <v>124</v>
      </c>
      <c r="H3" s="9">
        <v>121</v>
      </c>
      <c r="I3" s="9">
        <v>117</v>
      </c>
      <c r="J3" s="9">
        <v>148</v>
      </c>
      <c r="K3" s="65">
        <v>76</v>
      </c>
      <c r="L3" s="9"/>
      <c r="M3" s="9"/>
      <c r="N3" s="58">
        <v>19</v>
      </c>
      <c r="O3" s="8">
        <v>12</v>
      </c>
      <c r="P3" s="8">
        <v>13</v>
      </c>
      <c r="Q3" s="8">
        <v>9</v>
      </c>
      <c r="R3" s="8">
        <v>17</v>
      </c>
      <c r="S3" s="8">
        <v>22</v>
      </c>
      <c r="T3" s="8">
        <v>15</v>
      </c>
      <c r="U3" s="8">
        <v>17</v>
      </c>
      <c r="V3" s="8">
        <v>11</v>
      </c>
      <c r="W3" s="8">
        <v>3</v>
      </c>
      <c r="X3" s="8">
        <v>7</v>
      </c>
      <c r="Y3" s="8">
        <v>5</v>
      </c>
      <c r="Z3" s="8">
        <v>10</v>
      </c>
      <c r="AA3" s="8">
        <v>5</v>
      </c>
      <c r="AB3" s="8">
        <v>22</v>
      </c>
      <c r="AC3" s="8">
        <v>5</v>
      </c>
      <c r="AD3" s="8">
        <v>11</v>
      </c>
      <c r="AE3" s="8">
        <v>10</v>
      </c>
      <c r="AF3" s="8">
        <v>20</v>
      </c>
      <c r="AG3" s="8">
        <v>3</v>
      </c>
      <c r="AH3" s="10">
        <v>7</v>
      </c>
      <c r="AI3" s="10">
        <v>16</v>
      </c>
      <c r="AJ3" s="8">
        <v>13</v>
      </c>
      <c r="AK3" s="11">
        <v>2</v>
      </c>
      <c r="AL3" s="8">
        <v>13</v>
      </c>
      <c r="AM3" s="8">
        <v>18</v>
      </c>
      <c r="AN3" s="8">
        <v>6</v>
      </c>
      <c r="AO3" s="8">
        <v>17</v>
      </c>
      <c r="AP3" s="8">
        <v>1</v>
      </c>
      <c r="AQ3" s="8">
        <v>5</v>
      </c>
      <c r="AR3" s="8">
        <v>16</v>
      </c>
      <c r="AS3" s="8">
        <v>7</v>
      </c>
      <c r="AT3" s="8">
        <v>10</v>
      </c>
      <c r="AU3" s="8">
        <v>6</v>
      </c>
      <c r="AV3" s="8">
        <v>1</v>
      </c>
      <c r="AW3" s="11">
        <v>21</v>
      </c>
      <c r="AX3" s="8">
        <v>7</v>
      </c>
      <c r="AY3" s="8">
        <v>11</v>
      </c>
      <c r="AZ3" s="8">
        <v>3</v>
      </c>
      <c r="BA3" s="8">
        <v>6</v>
      </c>
      <c r="BB3" s="8">
        <v>7</v>
      </c>
      <c r="BC3" s="8">
        <v>20</v>
      </c>
      <c r="BD3" s="8">
        <v>23</v>
      </c>
      <c r="BE3" s="8">
        <v>10</v>
      </c>
      <c r="BF3" s="8">
        <v>5</v>
      </c>
      <c r="BG3" s="8">
        <v>11</v>
      </c>
      <c r="BH3" s="11">
        <v>4</v>
      </c>
      <c r="BI3" s="11">
        <v>10</v>
      </c>
      <c r="BJ3" s="8">
        <v>10</v>
      </c>
      <c r="BK3" s="8">
        <v>8</v>
      </c>
      <c r="BL3" s="8">
        <v>18</v>
      </c>
      <c r="BM3" s="8">
        <v>10</v>
      </c>
      <c r="BN3" s="11">
        <v>3</v>
      </c>
      <c r="BO3" s="11">
        <v>16</v>
      </c>
      <c r="BP3" s="11">
        <v>4</v>
      </c>
      <c r="BQ3" s="11">
        <v>11</v>
      </c>
      <c r="BR3" s="11">
        <v>14</v>
      </c>
      <c r="BS3" s="8">
        <v>23</v>
      </c>
      <c r="BT3" s="11">
        <v>14</v>
      </c>
      <c r="BU3" s="59">
        <v>17</v>
      </c>
      <c r="BV3" s="8">
        <v>14</v>
      </c>
      <c r="BW3" s="8">
        <v>32</v>
      </c>
      <c r="BX3" s="8">
        <v>17</v>
      </c>
      <c r="BY3" s="8">
        <v>13</v>
      </c>
      <c r="BZ3" s="11">
        <v>5</v>
      </c>
      <c r="CA3" s="11">
        <f>English!CB3</f>
        <v>17</v>
      </c>
      <c r="CB3" s="11">
        <f>English!CC3</f>
        <v>22</v>
      </c>
      <c r="CC3" s="11">
        <f>English!CD3</f>
        <v>15</v>
      </c>
      <c r="CD3" s="11">
        <f>English!CE3</f>
        <v>12</v>
      </c>
      <c r="CE3" s="11">
        <f>English!CF3</f>
        <v>16</v>
      </c>
      <c r="CF3" s="11">
        <f>English!CG3</f>
        <v>7</v>
      </c>
      <c r="CG3" s="59">
        <f>English!CH3</f>
        <v>27</v>
      </c>
      <c r="CH3" s="71">
        <f>English!CI3</f>
        <v>9</v>
      </c>
      <c r="CI3" s="71">
        <f>English!CJ3</f>
        <v>27</v>
      </c>
      <c r="CJ3" s="71">
        <f>English!CK3</f>
        <v>9</v>
      </c>
      <c r="CK3" s="71"/>
      <c r="CL3" s="71"/>
      <c r="CM3" s="71"/>
      <c r="CN3" s="71"/>
      <c r="CO3" s="71"/>
      <c r="CP3" s="71"/>
      <c r="CQ3" s="71"/>
      <c r="CR3" s="71"/>
      <c r="CS3" s="60"/>
    </row>
    <row r="4" spans="1:97" ht="24.75">
      <c r="A4" s="26" t="s">
        <v>22</v>
      </c>
      <c r="B4" s="8">
        <v>2690.764709</v>
      </c>
      <c r="C4" s="8">
        <v>7012.3578529999995</v>
      </c>
      <c r="D4" s="8">
        <v>2276.7604859999997</v>
      </c>
      <c r="E4" s="8">
        <v>4482.9487720000006</v>
      </c>
      <c r="F4" s="8">
        <v>1754.4060399999998</v>
      </c>
      <c r="G4" s="8">
        <v>3919</v>
      </c>
      <c r="H4" s="9">
        <v>3249.3586000000005</v>
      </c>
      <c r="I4" s="9">
        <v>5216.900357999999</v>
      </c>
      <c r="J4" s="9">
        <v>5804.3112509999992</v>
      </c>
      <c r="K4" s="66">
        <v>3582.0874469999999</v>
      </c>
      <c r="L4" s="9"/>
      <c r="M4" s="9"/>
      <c r="N4" s="58">
        <v>83.219174999999993</v>
      </c>
      <c r="O4" s="8">
        <v>155.869213</v>
      </c>
      <c r="P4" s="8">
        <v>207.18991299999999</v>
      </c>
      <c r="Q4" s="8">
        <v>66.748028000000005</v>
      </c>
      <c r="R4" s="8">
        <v>202.192747</v>
      </c>
      <c r="S4" s="8">
        <v>113.505499</v>
      </c>
      <c r="T4" s="8">
        <v>264.09155699999997</v>
      </c>
      <c r="U4" s="8">
        <v>124.51124900000001</v>
      </c>
      <c r="V4" s="8">
        <v>387.16825800000004</v>
      </c>
      <c r="W4" s="8">
        <v>7.6354690000000005</v>
      </c>
      <c r="X4" s="8">
        <v>111.83498699999998</v>
      </c>
      <c r="Y4" s="8">
        <v>30.439945000000002</v>
      </c>
      <c r="Z4" s="8">
        <v>62.374131000000006</v>
      </c>
      <c r="AA4" s="8">
        <v>15.968718000000001</v>
      </c>
      <c r="AB4" s="8">
        <v>2794.9773810000002</v>
      </c>
      <c r="AC4" s="8">
        <v>18.705162999999999</v>
      </c>
      <c r="AD4" s="8">
        <v>109.34704000000001</v>
      </c>
      <c r="AE4" s="8">
        <v>126.578502</v>
      </c>
      <c r="AF4" s="8">
        <v>211.80249600000002</v>
      </c>
      <c r="AG4" s="8">
        <v>9.4371299999999998</v>
      </c>
      <c r="AH4" s="10">
        <v>58.173892000000002</v>
      </c>
      <c r="AI4" s="10">
        <v>317.37650199999996</v>
      </c>
      <c r="AJ4" s="8">
        <v>185.61832399999997</v>
      </c>
      <c r="AK4" s="8">
        <v>8.6407210000002124</v>
      </c>
      <c r="AL4" s="8">
        <v>133.88122900000002</v>
      </c>
      <c r="AM4" s="8">
        <v>792.29696199999989</v>
      </c>
      <c r="AN4" s="8">
        <v>28.783264000000003</v>
      </c>
      <c r="AO4" s="8">
        <v>783.18193099999996</v>
      </c>
      <c r="AP4" s="8">
        <v>6.9013289999999996</v>
      </c>
      <c r="AQ4" s="8">
        <v>37.404482999999999</v>
      </c>
      <c r="AR4" s="8">
        <v>833.07811700000002</v>
      </c>
      <c r="AS4" s="8">
        <v>23.744415</v>
      </c>
      <c r="AT4" s="8">
        <v>102.695356</v>
      </c>
      <c r="AU4" s="8">
        <v>23.164100000000001</v>
      </c>
      <c r="AV4" s="8">
        <v>40</v>
      </c>
      <c r="AW4" s="8">
        <v>444.22741400000001</v>
      </c>
      <c r="AX4" s="8">
        <v>30.066268999999998</v>
      </c>
      <c r="AY4" s="8">
        <v>86.703359000000006</v>
      </c>
      <c r="AZ4" s="8">
        <v>14.596178</v>
      </c>
      <c r="BA4" s="8">
        <v>29.233288000000002</v>
      </c>
      <c r="BB4" s="8">
        <v>1004.243616</v>
      </c>
      <c r="BC4" s="8">
        <v>926.80932400000006</v>
      </c>
      <c r="BD4" s="8">
        <v>2923.27988</v>
      </c>
      <c r="BE4" s="8">
        <v>58.298901999999998</v>
      </c>
      <c r="BF4" s="8">
        <v>23.841568000000002</v>
      </c>
      <c r="BG4" s="8">
        <v>53.699517</v>
      </c>
      <c r="BH4" s="8">
        <v>17.641615999999999</v>
      </c>
      <c r="BI4" s="8">
        <v>48.486840999999998</v>
      </c>
      <c r="BJ4" s="8">
        <v>73.867001000000002</v>
      </c>
      <c r="BK4" s="8">
        <v>102.83061900000001</v>
      </c>
      <c r="BL4" s="8">
        <v>292.52413300000001</v>
      </c>
      <c r="BM4" s="8">
        <v>130.337333</v>
      </c>
      <c r="BN4" s="8">
        <v>9.6404160000000001</v>
      </c>
      <c r="BO4" s="8">
        <v>2286.209879</v>
      </c>
      <c r="BP4" s="8">
        <v>16.910602000000001</v>
      </c>
      <c r="BQ4" s="8">
        <v>681.97825899999998</v>
      </c>
      <c r="BR4" s="8">
        <v>360.01776299999995</v>
      </c>
      <c r="BS4" s="8">
        <v>660.28014199999996</v>
      </c>
      <c r="BT4" s="8">
        <v>871.12349600000005</v>
      </c>
      <c r="BU4" s="60">
        <v>318.59160800000001</v>
      </c>
      <c r="BV4" s="8">
        <v>69.777039000000002</v>
      </c>
      <c r="BW4" s="8">
        <v>1788.872783</v>
      </c>
      <c r="BX4" s="8">
        <v>76.963830000000016</v>
      </c>
      <c r="BY4" s="8">
        <v>1647</v>
      </c>
      <c r="BZ4" s="8">
        <v>38.927620999999995</v>
      </c>
      <c r="CA4" s="8">
        <f>English!CB4</f>
        <v>993.92952699999989</v>
      </c>
      <c r="CB4" s="8">
        <f>English!CC4</f>
        <v>113.22223</v>
      </c>
      <c r="CC4" s="8">
        <f>English!CD4</f>
        <v>698.70257700000002</v>
      </c>
      <c r="CD4" s="8">
        <f>English!CE4</f>
        <v>340.61994799999997</v>
      </c>
      <c r="CE4" s="8">
        <f>English!CF4</f>
        <v>286.689415</v>
      </c>
      <c r="CF4" s="8">
        <f>English!CG4</f>
        <v>49.393114999999995</v>
      </c>
      <c r="CG4" s="60">
        <f>English!CH4</f>
        <v>2055.3690059999999</v>
      </c>
      <c r="CH4" s="71">
        <f>English!CI4</f>
        <v>42.473379999999999</v>
      </c>
      <c r="CI4" s="71">
        <f>English!CJ4</f>
        <v>841.86399400000005</v>
      </c>
      <c r="CJ4" s="71">
        <f>English!CK4</f>
        <v>31.738054999999999</v>
      </c>
      <c r="CK4" s="71"/>
      <c r="CL4" s="71"/>
      <c r="CM4" s="71"/>
      <c r="CN4" s="71"/>
      <c r="CO4" s="71"/>
      <c r="CP4" s="71"/>
      <c r="CQ4" s="71"/>
      <c r="CR4" s="71"/>
      <c r="CS4" s="60"/>
    </row>
    <row r="5" spans="1:97" ht="24.75">
      <c r="A5" s="26" t="s">
        <v>4</v>
      </c>
      <c r="B5" s="8">
        <v>141743</v>
      </c>
      <c r="C5" s="8">
        <v>255180</v>
      </c>
      <c r="D5" s="8">
        <v>288443</v>
      </c>
      <c r="E5" s="8">
        <v>237709</v>
      </c>
      <c r="F5" s="8">
        <v>178853</v>
      </c>
      <c r="G5" s="8">
        <v>144000</v>
      </c>
      <c r="H5" s="9">
        <v>126656</v>
      </c>
      <c r="I5" s="9">
        <v>137045</v>
      </c>
      <c r="J5" s="9">
        <v>176257</v>
      </c>
      <c r="K5" s="66">
        <v>108914</v>
      </c>
      <c r="L5" s="9"/>
      <c r="M5" s="9"/>
      <c r="N5" s="58">
        <v>18185</v>
      </c>
      <c r="O5" s="8">
        <v>15017</v>
      </c>
      <c r="P5" s="8">
        <v>15419</v>
      </c>
      <c r="Q5" s="8">
        <v>7965</v>
      </c>
      <c r="R5" s="8">
        <v>19812</v>
      </c>
      <c r="S5" s="8">
        <v>30378</v>
      </c>
      <c r="T5" s="8">
        <v>20705</v>
      </c>
      <c r="U5" s="8">
        <v>19062</v>
      </c>
      <c r="V5" s="8">
        <v>16246</v>
      </c>
      <c r="W5" s="8">
        <v>2841</v>
      </c>
      <c r="X5" s="8">
        <v>3417</v>
      </c>
      <c r="Y5" s="8">
        <v>9806</v>
      </c>
      <c r="Z5" s="8">
        <v>9711</v>
      </c>
      <c r="AA5" s="8">
        <v>8343</v>
      </c>
      <c r="AB5" s="8">
        <v>27508</v>
      </c>
      <c r="AC5" s="8">
        <v>6175</v>
      </c>
      <c r="AD5" s="8">
        <v>13329</v>
      </c>
      <c r="AE5" s="8">
        <v>17373</v>
      </c>
      <c r="AF5" s="8">
        <v>25702</v>
      </c>
      <c r="AG5" s="8">
        <v>2618</v>
      </c>
      <c r="AH5" s="10">
        <v>4172</v>
      </c>
      <c r="AI5" s="10">
        <v>21171</v>
      </c>
      <c r="AJ5" s="8">
        <v>5238</v>
      </c>
      <c r="AK5" s="8">
        <v>2660</v>
      </c>
      <c r="AL5" s="8">
        <v>9829</v>
      </c>
      <c r="AM5" s="8">
        <v>19788</v>
      </c>
      <c r="AN5" s="8">
        <v>13728</v>
      </c>
      <c r="AO5" s="8">
        <v>13913</v>
      </c>
      <c r="AP5" s="8">
        <v>2971</v>
      </c>
      <c r="AQ5" s="8">
        <v>7158</v>
      </c>
      <c r="AR5" s="8">
        <v>13539</v>
      </c>
      <c r="AS5" s="8">
        <v>5066</v>
      </c>
      <c r="AT5" s="8">
        <v>13972</v>
      </c>
      <c r="AU5" s="8">
        <v>3780</v>
      </c>
      <c r="AV5" s="8">
        <v>1385</v>
      </c>
      <c r="AW5" s="8">
        <v>21527</v>
      </c>
      <c r="AX5" s="8">
        <v>3678</v>
      </c>
      <c r="AY5" s="8">
        <v>23691</v>
      </c>
      <c r="AZ5" s="8">
        <v>6456</v>
      </c>
      <c r="BA5" s="8">
        <v>8537</v>
      </c>
      <c r="BB5" s="8">
        <v>6818</v>
      </c>
      <c r="BC5" s="8">
        <v>20271</v>
      </c>
      <c r="BD5" s="8">
        <v>29298</v>
      </c>
      <c r="BE5" s="8">
        <v>12260</v>
      </c>
      <c r="BF5" s="8">
        <v>4816</v>
      </c>
      <c r="BG5" s="8">
        <v>6280</v>
      </c>
      <c r="BH5" s="8">
        <v>6601</v>
      </c>
      <c r="BI5" s="8">
        <v>8339</v>
      </c>
      <c r="BJ5" s="8">
        <v>7077</v>
      </c>
      <c r="BK5" s="8">
        <v>6197</v>
      </c>
      <c r="BL5" s="8">
        <v>24755</v>
      </c>
      <c r="BM5" s="8">
        <v>12381</v>
      </c>
      <c r="BN5" s="8">
        <v>3889</v>
      </c>
      <c r="BO5" s="8">
        <v>21209</v>
      </c>
      <c r="BP5" s="8">
        <v>4467</v>
      </c>
      <c r="BQ5" s="8">
        <v>31741</v>
      </c>
      <c r="BR5" s="8">
        <v>18601</v>
      </c>
      <c r="BS5" s="8">
        <v>12874</v>
      </c>
      <c r="BT5" s="8">
        <v>21633</v>
      </c>
      <c r="BU5" s="60">
        <v>11433</v>
      </c>
      <c r="BV5" s="8">
        <v>19311</v>
      </c>
      <c r="BW5" s="8">
        <v>49694</v>
      </c>
      <c r="BX5" s="8">
        <v>23240</v>
      </c>
      <c r="BY5" s="8">
        <v>16669</v>
      </c>
      <c r="BZ5" s="8">
        <v>9723</v>
      </c>
      <c r="CA5" s="8">
        <f>English!CB5</f>
        <v>22287</v>
      </c>
      <c r="CB5" s="8">
        <f>English!CC5</f>
        <v>20162</v>
      </c>
      <c r="CC5" s="8">
        <f>English!CD5</f>
        <v>13000</v>
      </c>
      <c r="CD5" s="8">
        <f>English!CE5</f>
        <v>9450</v>
      </c>
      <c r="CE5" s="8">
        <f>English!CF5</f>
        <v>16195</v>
      </c>
      <c r="CF5" s="8">
        <f>English!CG5</f>
        <v>12536</v>
      </c>
      <c r="CG5" s="60">
        <f>English!CH5</f>
        <v>28000</v>
      </c>
      <c r="CH5" s="71">
        <f>English!CI5</f>
        <v>6984</v>
      </c>
      <c r="CI5" s="71">
        <f>English!CJ5</f>
        <v>19717</v>
      </c>
      <c r="CJ5" s="71">
        <f>English!CK5</f>
        <v>8695</v>
      </c>
      <c r="CK5" s="71"/>
      <c r="CL5" s="71"/>
      <c r="CM5" s="71"/>
      <c r="CN5" s="71"/>
      <c r="CO5" s="71"/>
      <c r="CP5" s="71"/>
      <c r="CQ5" s="71"/>
      <c r="CR5" s="71"/>
      <c r="CS5" s="60"/>
    </row>
    <row r="6" spans="1:97" ht="21.75">
      <c r="A6" s="27" t="s">
        <v>3</v>
      </c>
      <c r="B6" s="8"/>
      <c r="C6" s="8"/>
      <c r="D6" s="8"/>
      <c r="E6" s="8"/>
      <c r="F6" s="8"/>
      <c r="G6" s="8"/>
      <c r="H6" s="9"/>
      <c r="I6" s="9"/>
      <c r="J6" s="9"/>
      <c r="K6" s="66"/>
      <c r="L6" s="9"/>
      <c r="M6" s="9"/>
      <c r="N6" s="5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10"/>
      <c r="AI6" s="10"/>
      <c r="AJ6" s="8"/>
      <c r="AK6" s="8"/>
      <c r="AL6" s="8"/>
      <c r="AM6" s="8"/>
      <c r="AN6" s="8"/>
      <c r="AO6" s="8"/>
      <c r="AP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60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60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3"/>
    </row>
    <row r="7" spans="1:97" ht="24.75">
      <c r="A7" s="26" t="s">
        <v>2</v>
      </c>
      <c r="B7" s="8">
        <v>524.35851500000001</v>
      </c>
      <c r="C7" s="8">
        <v>724.949026</v>
      </c>
      <c r="D7" s="8">
        <v>532.52625499999999</v>
      </c>
      <c r="E7" s="8">
        <v>997.90668700000003</v>
      </c>
      <c r="F7" s="8">
        <v>278.38318599999997</v>
      </c>
      <c r="G7" s="8">
        <v>461</v>
      </c>
      <c r="H7" s="9">
        <v>386.34416999999996</v>
      </c>
      <c r="I7" s="9">
        <v>274.51282100000003</v>
      </c>
      <c r="J7" s="9">
        <v>444.17627500000003</v>
      </c>
      <c r="K7" s="66">
        <v>2.7325499999999998</v>
      </c>
      <c r="L7" s="9"/>
      <c r="M7" s="9"/>
      <c r="N7" s="58">
        <v>0</v>
      </c>
      <c r="O7" s="8">
        <v>23</v>
      </c>
      <c r="P7" s="8">
        <v>0</v>
      </c>
      <c r="Q7" s="8">
        <v>24.840824999999999</v>
      </c>
      <c r="R7" s="8">
        <v>12.521974999999999</v>
      </c>
      <c r="S7" s="8">
        <v>0</v>
      </c>
      <c r="T7" s="8">
        <v>182.72913</v>
      </c>
      <c r="U7" s="8">
        <v>0</v>
      </c>
      <c r="V7" s="8">
        <v>0</v>
      </c>
      <c r="W7" s="8">
        <v>0</v>
      </c>
      <c r="X7" s="8">
        <v>35.291255999999997</v>
      </c>
      <c r="Y7" s="8">
        <v>0</v>
      </c>
      <c r="Z7" s="8">
        <v>0</v>
      </c>
      <c r="AA7" s="8">
        <v>0</v>
      </c>
      <c r="AB7" s="8">
        <v>270.84453100000002</v>
      </c>
      <c r="AC7" s="8">
        <v>0</v>
      </c>
      <c r="AD7" s="8">
        <v>74.464627000000007</v>
      </c>
      <c r="AE7" s="8">
        <v>0</v>
      </c>
      <c r="AF7" s="8">
        <v>76.788524999999993</v>
      </c>
      <c r="AG7" s="8">
        <v>0</v>
      </c>
      <c r="AH7" s="10">
        <v>11.685661</v>
      </c>
      <c r="AI7" s="10">
        <v>0</v>
      </c>
      <c r="AJ7" s="8">
        <v>27.169584</v>
      </c>
      <c r="AK7" s="8">
        <v>4.7072000000014214E-2</v>
      </c>
      <c r="AL7" s="8">
        <v>0</v>
      </c>
      <c r="AM7" s="8">
        <v>38.277585999999999</v>
      </c>
      <c r="AN7" s="8">
        <v>0</v>
      </c>
      <c r="AO7" s="8">
        <v>11.179055</v>
      </c>
      <c r="AP7" s="8">
        <v>0</v>
      </c>
      <c r="AQ7" s="8">
        <v>0</v>
      </c>
      <c r="AR7" s="8">
        <v>55</v>
      </c>
      <c r="AS7" s="8">
        <v>0</v>
      </c>
      <c r="AT7" s="8">
        <v>35.29</v>
      </c>
      <c r="AU7" s="8">
        <v>0</v>
      </c>
      <c r="AV7" s="8">
        <v>0</v>
      </c>
      <c r="AW7" s="8">
        <v>246.59752900000001</v>
      </c>
      <c r="AX7" s="8">
        <v>8</v>
      </c>
      <c r="AY7" s="8">
        <v>0</v>
      </c>
      <c r="AZ7" s="8">
        <v>0</v>
      </c>
      <c r="BA7" s="8">
        <v>0</v>
      </c>
      <c r="BB7" s="8">
        <v>0</v>
      </c>
      <c r="BC7" s="8">
        <v>60.961320999999998</v>
      </c>
      <c r="BD7" s="8">
        <v>205.5515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43.306930000000001</v>
      </c>
      <c r="BL7" s="8">
        <v>166.91911000000002</v>
      </c>
      <c r="BM7" s="8">
        <v>0</v>
      </c>
      <c r="BN7" s="8">
        <v>0</v>
      </c>
      <c r="BO7" s="8">
        <v>122.455735</v>
      </c>
      <c r="BP7" s="8">
        <v>0</v>
      </c>
      <c r="BQ7" s="8">
        <v>32.021569999999997</v>
      </c>
      <c r="BR7" s="8">
        <v>0</v>
      </c>
      <c r="BS7" s="8">
        <v>79.472930000000005</v>
      </c>
      <c r="BT7" s="8">
        <v>0</v>
      </c>
      <c r="BU7" s="60">
        <v>0</v>
      </c>
      <c r="BV7" s="8">
        <v>0</v>
      </c>
      <c r="BW7" s="8">
        <v>0</v>
      </c>
      <c r="BX7" s="8">
        <v>0</v>
      </c>
      <c r="BY7" s="8">
        <v>2.7325499999999998</v>
      </c>
      <c r="BZ7" s="8">
        <v>0</v>
      </c>
      <c r="CA7" s="8">
        <f>English!CB7</f>
        <v>28.471242</v>
      </c>
      <c r="CB7" s="8">
        <f>English!CC7</f>
        <v>10</v>
      </c>
      <c r="CC7" s="8">
        <f>English!CD7</f>
        <v>0</v>
      </c>
      <c r="CD7" s="8">
        <f>English!CE7</f>
        <v>0</v>
      </c>
      <c r="CE7" s="8">
        <f>English!CF7</f>
        <v>0</v>
      </c>
      <c r="CF7" s="8">
        <f>English!CG7</f>
        <v>0</v>
      </c>
      <c r="CG7" s="60">
        <f>English!CH7</f>
        <v>0</v>
      </c>
      <c r="CH7" s="71">
        <f>English!CI7</f>
        <v>0</v>
      </c>
      <c r="CI7" s="71">
        <f>English!CJ7</f>
        <v>0</v>
      </c>
      <c r="CJ7" s="71">
        <f>English!CK7</f>
        <v>0</v>
      </c>
      <c r="CK7" s="71"/>
      <c r="CL7" s="71"/>
      <c r="CM7" s="71"/>
      <c r="CN7" s="71"/>
      <c r="CO7" s="71"/>
      <c r="CP7" s="71"/>
      <c r="CQ7" s="71"/>
      <c r="CR7" s="71"/>
      <c r="CS7" s="60"/>
    </row>
    <row r="8" spans="1:97" ht="24.75">
      <c r="A8" s="26" t="s">
        <v>34</v>
      </c>
      <c r="B8" s="8">
        <v>975.48646900000006</v>
      </c>
      <c r="C8" s="8">
        <v>2869.3830419999999</v>
      </c>
      <c r="D8" s="8">
        <v>826.90555499999982</v>
      </c>
      <c r="E8" s="8">
        <v>3349.5636290000002</v>
      </c>
      <c r="F8" s="8">
        <v>825.03657399999986</v>
      </c>
      <c r="G8" s="8">
        <v>630</v>
      </c>
      <c r="H8" s="9">
        <v>1020.551818</v>
      </c>
      <c r="I8" s="9">
        <v>726.3148930000001</v>
      </c>
      <c r="J8" s="9">
        <v>981.46386599999994</v>
      </c>
      <c r="K8" s="66">
        <v>355.80489699999998</v>
      </c>
      <c r="L8" s="9"/>
      <c r="M8" s="9"/>
      <c r="N8" s="58">
        <v>83.219174999999993</v>
      </c>
      <c r="O8" s="8">
        <v>49.103047000000004</v>
      </c>
      <c r="P8" s="8">
        <v>71.874112999999994</v>
      </c>
      <c r="Q8" s="8">
        <v>22.723803000000004</v>
      </c>
      <c r="R8" s="8">
        <v>94.482621999999992</v>
      </c>
      <c r="S8" s="8">
        <v>113.505499</v>
      </c>
      <c r="T8" s="8">
        <v>43.736970999999997</v>
      </c>
      <c r="U8" s="8">
        <v>124.51124900000001</v>
      </c>
      <c r="V8" s="8">
        <v>107.26095000000001</v>
      </c>
      <c r="W8" s="8">
        <v>7.6354690000000005</v>
      </c>
      <c r="X8" s="8">
        <v>76.543730999999994</v>
      </c>
      <c r="Y8" s="8">
        <v>30.439945000000002</v>
      </c>
      <c r="Z8" s="8">
        <v>26.175096</v>
      </c>
      <c r="AA8" s="8">
        <v>15.968718000000001</v>
      </c>
      <c r="AB8" s="8">
        <v>55.717198000000003</v>
      </c>
      <c r="AC8" s="8">
        <v>18.705162999999999</v>
      </c>
      <c r="AD8" s="8">
        <v>32.384878</v>
      </c>
      <c r="AE8" s="8">
        <v>43.431815999999998</v>
      </c>
      <c r="AF8" s="8">
        <v>65.313971000000009</v>
      </c>
      <c r="AG8" s="8">
        <v>9.4371299999999998</v>
      </c>
      <c r="AH8" s="10">
        <v>17.161231000000001</v>
      </c>
      <c r="AI8" s="10">
        <v>178.96650199999999</v>
      </c>
      <c r="AJ8" s="8">
        <v>158.44873999999999</v>
      </c>
      <c r="AK8" s="8">
        <v>8.2895570000000589</v>
      </c>
      <c r="AL8" s="8">
        <v>64.467354</v>
      </c>
      <c r="AM8" s="8">
        <v>41.065606000000002</v>
      </c>
      <c r="AN8" s="8">
        <v>28.783264000000003</v>
      </c>
      <c r="AO8" s="8">
        <v>541.28602599999999</v>
      </c>
      <c r="AP8" s="8">
        <v>6.9013289999999996</v>
      </c>
      <c r="AQ8" s="8">
        <v>37.404482999999999</v>
      </c>
      <c r="AR8" s="8">
        <v>96</v>
      </c>
      <c r="AS8" s="8">
        <v>23.744415</v>
      </c>
      <c r="AT8" s="8">
        <v>67.405355999999998</v>
      </c>
      <c r="AU8" s="8">
        <v>23.164100000000001</v>
      </c>
      <c r="AV8" s="8">
        <v>0</v>
      </c>
      <c r="AW8" s="8">
        <v>90.329885000000004</v>
      </c>
      <c r="AX8" s="8">
        <v>14.266268999999999</v>
      </c>
      <c r="AY8" s="8">
        <v>86.703359000000006</v>
      </c>
      <c r="AZ8" s="8">
        <v>14.596178</v>
      </c>
      <c r="BA8" s="8">
        <v>29.233288000000002</v>
      </c>
      <c r="BB8" s="8">
        <v>28.223616</v>
      </c>
      <c r="BC8" s="8">
        <v>152.39535900000001</v>
      </c>
      <c r="BD8" s="8">
        <v>198.92838</v>
      </c>
      <c r="BE8" s="8">
        <v>58.298901999999998</v>
      </c>
      <c r="BF8" s="8">
        <v>23.841568000000002</v>
      </c>
      <c r="BG8" s="8">
        <v>53.699517</v>
      </c>
      <c r="BH8" s="8">
        <v>17.641615999999999</v>
      </c>
      <c r="BI8" s="8">
        <v>48.486840999999998</v>
      </c>
      <c r="BJ8" s="8">
        <v>44.377912999999999</v>
      </c>
      <c r="BK8" s="8">
        <v>59.523689000000005</v>
      </c>
      <c r="BL8" s="8">
        <v>50.405023</v>
      </c>
      <c r="BM8" s="8">
        <v>31.337332999999997</v>
      </c>
      <c r="BN8" s="8">
        <v>9.6404160000000001</v>
      </c>
      <c r="BO8" s="8">
        <v>87.227842999999993</v>
      </c>
      <c r="BP8" s="8">
        <v>16.910602000000001</v>
      </c>
      <c r="BQ8" s="8">
        <v>31.283916999999995</v>
      </c>
      <c r="BR8" s="8">
        <v>360.01776299999995</v>
      </c>
      <c r="BS8" s="8">
        <v>149.00674899999999</v>
      </c>
      <c r="BT8" s="8">
        <v>54.331009999999999</v>
      </c>
      <c r="BU8" s="60">
        <v>87.401607999999996</v>
      </c>
      <c r="BV8" s="8">
        <v>69.777039000000002</v>
      </c>
      <c r="BW8" s="8">
        <v>163.32278299999999</v>
      </c>
      <c r="BX8" s="8">
        <v>76.963830000000016</v>
      </c>
      <c r="BY8" s="8">
        <v>45.741244999999999</v>
      </c>
      <c r="BZ8" s="8">
        <v>38.927621000000002</v>
      </c>
      <c r="CA8" s="8">
        <f>English!CB8</f>
        <v>46.045487999999999</v>
      </c>
      <c r="CB8" s="8">
        <f>English!CC8</f>
        <v>96.222229999999996</v>
      </c>
      <c r="CC8" s="8">
        <f>English!CD8</f>
        <v>127.02941899999999</v>
      </c>
      <c r="CD8" s="8">
        <f>English!CE8</f>
        <v>48.323747999999988</v>
      </c>
      <c r="CE8" s="8">
        <f>English!CF8</f>
        <v>65.390370000000004</v>
      </c>
      <c r="CF8" s="8">
        <f>English!CG8</f>
        <v>49.393114999999995</v>
      </c>
      <c r="CG8" s="60">
        <f>English!CH8</f>
        <v>211.49131700000001</v>
      </c>
      <c r="CH8" s="71">
        <f>English!CI8</f>
        <v>42.473379999999999</v>
      </c>
      <c r="CI8" s="71">
        <f>English!CJ8</f>
        <v>116.80168400000001</v>
      </c>
      <c r="CJ8" s="71">
        <f>English!CK8</f>
        <v>31.738054999999999</v>
      </c>
      <c r="CK8" s="71"/>
      <c r="CL8" s="71"/>
      <c r="CM8" s="71"/>
      <c r="CN8" s="71"/>
      <c r="CO8" s="71"/>
      <c r="CP8" s="71"/>
      <c r="CQ8" s="71"/>
      <c r="CR8" s="71"/>
      <c r="CS8" s="60"/>
    </row>
    <row r="9" spans="1:97" ht="24.75">
      <c r="A9" s="26" t="s">
        <v>1</v>
      </c>
      <c r="B9" s="8">
        <v>1059.0889999999999</v>
      </c>
      <c r="C9" s="8">
        <v>658.04668400000003</v>
      </c>
      <c r="D9" s="8">
        <v>225.82370599999999</v>
      </c>
      <c r="E9" s="8">
        <v>29.476407999999999</v>
      </c>
      <c r="F9" s="8">
        <v>204.11580900000001</v>
      </c>
      <c r="G9" s="8">
        <v>2729.0658079999998</v>
      </c>
      <c r="H9" s="9">
        <v>443.96000000000004</v>
      </c>
      <c r="I9" s="9">
        <v>1049.5112220000001</v>
      </c>
      <c r="J9" s="9">
        <v>2869.8572650000001</v>
      </c>
      <c r="K9" s="66">
        <v>104.8</v>
      </c>
      <c r="L9" s="9"/>
      <c r="M9" s="9"/>
      <c r="N9" s="58">
        <v>0</v>
      </c>
      <c r="O9" s="8">
        <v>5.7328450000000002</v>
      </c>
      <c r="P9" s="8">
        <v>50.046799999999998</v>
      </c>
      <c r="Q9" s="8">
        <v>19.183399999999999</v>
      </c>
      <c r="R9" s="8">
        <v>79.760000000000005</v>
      </c>
      <c r="S9" s="8">
        <v>0</v>
      </c>
      <c r="T9" s="8">
        <v>25.625456</v>
      </c>
      <c r="U9" s="8">
        <v>0</v>
      </c>
      <c r="V9" s="8">
        <v>23.767308</v>
      </c>
      <c r="W9" s="8">
        <v>0</v>
      </c>
      <c r="X9" s="8">
        <v>0</v>
      </c>
      <c r="Y9" s="8">
        <v>0</v>
      </c>
      <c r="Z9" s="8">
        <v>2.7490350000000001</v>
      </c>
      <c r="AA9" s="8">
        <v>0</v>
      </c>
      <c r="AB9" s="8">
        <v>2441.2355520000001</v>
      </c>
      <c r="AC9" s="8">
        <v>0</v>
      </c>
      <c r="AD9" s="8">
        <v>2.4975350000000001</v>
      </c>
      <c r="AE9" s="8">
        <v>83.146686000000003</v>
      </c>
      <c r="AF9" s="8">
        <v>69.7</v>
      </c>
      <c r="AG9" s="8">
        <v>0</v>
      </c>
      <c r="AH9" s="10">
        <v>29.327000000000002</v>
      </c>
      <c r="AI9" s="10">
        <v>100.41</v>
      </c>
      <c r="AJ9" s="8">
        <v>0</v>
      </c>
      <c r="AK9" s="8">
        <v>0</v>
      </c>
      <c r="AL9" s="8">
        <v>0</v>
      </c>
      <c r="AM9" s="8">
        <v>140</v>
      </c>
      <c r="AN9" s="8">
        <v>0</v>
      </c>
      <c r="AO9" s="8">
        <v>210.96</v>
      </c>
      <c r="AP9" s="8">
        <v>0</v>
      </c>
      <c r="AQ9" s="8">
        <v>0</v>
      </c>
      <c r="AR9" s="8">
        <v>2</v>
      </c>
      <c r="AS9" s="8">
        <v>0</v>
      </c>
      <c r="AT9" s="8">
        <v>0</v>
      </c>
      <c r="AU9" s="8">
        <v>0</v>
      </c>
      <c r="AV9" s="8">
        <v>0</v>
      </c>
      <c r="AW9" s="8">
        <v>91</v>
      </c>
      <c r="AX9" s="8">
        <v>4.2</v>
      </c>
      <c r="AY9" s="8">
        <v>0</v>
      </c>
      <c r="AZ9" s="8">
        <v>0</v>
      </c>
      <c r="BA9" s="8">
        <v>0</v>
      </c>
      <c r="BB9" s="8">
        <v>976.02</v>
      </c>
      <c r="BC9" s="8">
        <v>69.291222000000005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29.489087999999999</v>
      </c>
      <c r="BK9" s="8">
        <v>0</v>
      </c>
      <c r="BL9" s="8">
        <v>0</v>
      </c>
      <c r="BM9" s="8">
        <v>99</v>
      </c>
      <c r="BN9" s="8">
        <v>0</v>
      </c>
      <c r="BO9" s="8">
        <v>1950.60294</v>
      </c>
      <c r="BP9" s="8">
        <v>0</v>
      </c>
      <c r="BQ9" s="8">
        <v>550.37523699999997</v>
      </c>
      <c r="BR9" s="8">
        <v>0</v>
      </c>
      <c r="BS9" s="8">
        <v>9.1999999999999993</v>
      </c>
      <c r="BT9" s="8">
        <v>0</v>
      </c>
      <c r="BU9" s="60">
        <v>231.19</v>
      </c>
      <c r="BV9" s="8">
        <v>0</v>
      </c>
      <c r="BW9" s="8">
        <v>6.8</v>
      </c>
      <c r="BX9" s="8">
        <v>0</v>
      </c>
      <c r="BY9" s="8">
        <v>98</v>
      </c>
      <c r="BZ9" s="8">
        <v>0</v>
      </c>
      <c r="CA9" s="8">
        <f>English!CB9</f>
        <v>362.86399999999998</v>
      </c>
      <c r="CB9" s="8">
        <f>English!CC9</f>
        <v>7</v>
      </c>
      <c r="CC9" s="8">
        <f>English!CD9</f>
        <v>192.18915800000002</v>
      </c>
      <c r="CD9" s="8">
        <f>English!CE9</f>
        <v>0</v>
      </c>
      <c r="CE9" s="8">
        <f>English!CF9</f>
        <v>30.253730000000001</v>
      </c>
      <c r="CF9" s="8">
        <f>English!CG9</f>
        <v>0</v>
      </c>
      <c r="CG9" s="60">
        <f>English!CH9</f>
        <v>331.17708900000002</v>
      </c>
      <c r="CH9" s="71">
        <f>English!CI9</f>
        <v>0</v>
      </c>
      <c r="CI9" s="71">
        <f>English!CJ9</f>
        <v>592.07731000000001</v>
      </c>
      <c r="CJ9" s="71">
        <f>English!CK9</f>
        <v>0</v>
      </c>
      <c r="CK9" s="71"/>
      <c r="CL9" s="71"/>
      <c r="CM9" s="71"/>
      <c r="CN9" s="71"/>
      <c r="CO9" s="71"/>
      <c r="CP9" s="71"/>
      <c r="CQ9" s="71"/>
      <c r="CR9" s="71"/>
      <c r="CS9" s="60"/>
    </row>
    <row r="10" spans="1:97" ht="24.75">
      <c r="A10" s="26" t="s">
        <v>17</v>
      </c>
      <c r="B10" s="8">
        <v>131.830725</v>
      </c>
      <c r="C10" s="8">
        <v>2759.9791009999999</v>
      </c>
      <c r="D10" s="8">
        <v>691.50497000000007</v>
      </c>
      <c r="E10" s="8">
        <v>106.002048</v>
      </c>
      <c r="F10" s="8">
        <v>446.85047099999997</v>
      </c>
      <c r="G10" s="8">
        <v>98.63</v>
      </c>
      <c r="H10" s="9">
        <v>1398.424495</v>
      </c>
      <c r="I10" s="9">
        <v>3166.5614220000002</v>
      </c>
      <c r="J10" s="9">
        <v>1508.8138450000001</v>
      </c>
      <c r="K10" s="66">
        <v>3118.75</v>
      </c>
      <c r="L10" s="9"/>
      <c r="M10" s="9"/>
      <c r="N10" s="58">
        <v>0</v>
      </c>
      <c r="O10" s="8">
        <v>78.033321000000001</v>
      </c>
      <c r="P10" s="8">
        <v>85.269000000000005</v>
      </c>
      <c r="Q10" s="8">
        <v>0</v>
      </c>
      <c r="R10" s="8">
        <v>15.42815</v>
      </c>
      <c r="S10" s="8">
        <v>0</v>
      </c>
      <c r="T10" s="8">
        <v>12</v>
      </c>
      <c r="U10" s="8">
        <v>0</v>
      </c>
      <c r="V10" s="8">
        <v>256.12</v>
      </c>
      <c r="W10" s="8">
        <v>0</v>
      </c>
      <c r="X10" s="8">
        <v>0</v>
      </c>
      <c r="Y10" s="8">
        <v>0</v>
      </c>
      <c r="Z10" s="8">
        <v>33.450000000000003</v>
      </c>
      <c r="AA10" s="8">
        <v>0</v>
      </c>
      <c r="AB10" s="8">
        <v>27.18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10">
        <v>0</v>
      </c>
      <c r="AI10" s="10">
        <v>38</v>
      </c>
      <c r="AJ10" s="8">
        <v>0</v>
      </c>
      <c r="AK10" s="8">
        <v>0</v>
      </c>
      <c r="AL10" s="8">
        <v>69.413875000000004</v>
      </c>
      <c r="AM10" s="8">
        <v>572.95376999999996</v>
      </c>
      <c r="AN10" s="8">
        <v>0</v>
      </c>
      <c r="AO10" s="8">
        <v>19.75685</v>
      </c>
      <c r="AP10" s="8">
        <v>0</v>
      </c>
      <c r="AQ10" s="8">
        <v>0</v>
      </c>
      <c r="AR10" s="8">
        <v>680</v>
      </c>
      <c r="AS10" s="8">
        <v>0</v>
      </c>
      <c r="AT10" s="8">
        <v>0</v>
      </c>
      <c r="AU10" s="8">
        <v>0</v>
      </c>
      <c r="AV10" s="8">
        <v>40</v>
      </c>
      <c r="AW10" s="8">
        <v>16.3</v>
      </c>
      <c r="AX10" s="8">
        <v>3.6</v>
      </c>
      <c r="AY10" s="8">
        <v>0</v>
      </c>
      <c r="AZ10" s="8">
        <v>0</v>
      </c>
      <c r="BA10" s="8">
        <v>0</v>
      </c>
      <c r="BB10" s="8">
        <v>0</v>
      </c>
      <c r="BC10" s="8">
        <v>644.16142200000002</v>
      </c>
      <c r="BD10" s="8">
        <v>2518.8000000000002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75.2</v>
      </c>
      <c r="BM10" s="8">
        <v>0</v>
      </c>
      <c r="BN10" s="8">
        <v>0</v>
      </c>
      <c r="BO10" s="8">
        <v>125.923361</v>
      </c>
      <c r="BP10" s="8">
        <v>0</v>
      </c>
      <c r="BQ10" s="8">
        <v>68.297534999999996</v>
      </c>
      <c r="BR10" s="8">
        <v>0</v>
      </c>
      <c r="BS10" s="8">
        <v>422.60046299999999</v>
      </c>
      <c r="BT10" s="8">
        <v>816.79248600000005</v>
      </c>
      <c r="BU10" s="60">
        <v>0</v>
      </c>
      <c r="BV10" s="8">
        <v>0</v>
      </c>
      <c r="BW10" s="8">
        <v>1618.75</v>
      </c>
      <c r="BX10" s="8">
        <v>0</v>
      </c>
      <c r="BY10" s="8">
        <v>1500</v>
      </c>
      <c r="BZ10" s="8">
        <v>0</v>
      </c>
      <c r="CA10" s="8">
        <f>English!CB10</f>
        <v>556.54879699999992</v>
      </c>
      <c r="CB10" s="8">
        <f>English!CC10</f>
        <v>0</v>
      </c>
      <c r="CC10" s="8">
        <f>English!CD10</f>
        <v>379.48399999999998</v>
      </c>
      <c r="CD10" s="8">
        <f>English!CE10</f>
        <v>292.2962</v>
      </c>
      <c r="CE10" s="8">
        <f>English!CF10</f>
        <v>191.04531499999999</v>
      </c>
      <c r="CF10" s="8">
        <f>English!CG10</f>
        <v>0</v>
      </c>
      <c r="CG10" s="60">
        <f>English!CH10</f>
        <v>1512.7005999999999</v>
      </c>
      <c r="CH10" s="71">
        <f>English!CI10</f>
        <v>0</v>
      </c>
      <c r="CI10" s="71">
        <f>English!CJ10</f>
        <v>132.98500000000001</v>
      </c>
      <c r="CJ10" s="71">
        <f>English!CK10</f>
        <v>0</v>
      </c>
      <c r="CK10" s="71"/>
      <c r="CL10" s="71"/>
      <c r="CM10" s="71"/>
      <c r="CN10" s="71"/>
      <c r="CO10" s="71"/>
      <c r="CP10" s="71"/>
      <c r="CQ10" s="71"/>
      <c r="CR10" s="71"/>
      <c r="CS10" s="60"/>
    </row>
    <row r="11" spans="1:97" ht="21.75">
      <c r="A11" s="28" t="s">
        <v>0</v>
      </c>
      <c r="B11" s="12">
        <v>2690.764709</v>
      </c>
      <c r="C11" s="12">
        <v>7012.3578529999995</v>
      </c>
      <c r="D11" s="12">
        <v>2276.7604859999997</v>
      </c>
      <c r="E11" s="12">
        <v>4482.9487720000006</v>
      </c>
      <c r="F11" s="12">
        <v>1754.3860399999996</v>
      </c>
      <c r="G11" s="12">
        <v>3918.6958079999995</v>
      </c>
      <c r="H11" s="13">
        <v>3249.2804830000005</v>
      </c>
      <c r="I11" s="13">
        <v>5216.900357999999</v>
      </c>
      <c r="J11" s="13">
        <v>5804.3112509999992</v>
      </c>
      <c r="K11" s="67">
        <v>3582.0874469999999</v>
      </c>
      <c r="L11" s="13"/>
      <c r="M11" s="13"/>
      <c r="N11" s="61">
        <v>83.219174999999993</v>
      </c>
      <c r="O11" s="12">
        <v>155.869213</v>
      </c>
      <c r="P11" s="12">
        <v>207.18991299999999</v>
      </c>
      <c r="Q11" s="12">
        <v>66.748028000000005</v>
      </c>
      <c r="R11" s="12">
        <v>202.19274699999997</v>
      </c>
      <c r="S11" s="12">
        <v>113.505499</v>
      </c>
      <c r="T11" s="12">
        <v>264.09155699999997</v>
      </c>
      <c r="U11" s="12">
        <v>124.51124900000001</v>
      </c>
      <c r="V11" s="12">
        <v>387.148258</v>
      </c>
      <c r="W11" s="12">
        <v>7.6354690000000005</v>
      </c>
      <c r="X11" s="12">
        <v>111.83498699999998</v>
      </c>
      <c r="Y11" s="12">
        <v>30.439945000000002</v>
      </c>
      <c r="Z11" s="12">
        <v>62.374131000000006</v>
      </c>
      <c r="AA11" s="12">
        <v>15.968718000000001</v>
      </c>
      <c r="AB11" s="12">
        <v>2794.9772809999999</v>
      </c>
      <c r="AC11" s="12">
        <v>18.705162999999999</v>
      </c>
      <c r="AD11" s="12">
        <v>109.34704000000001</v>
      </c>
      <c r="AE11" s="12">
        <v>126.578502</v>
      </c>
      <c r="AF11" s="12">
        <v>211.80249600000002</v>
      </c>
      <c r="AG11" s="12">
        <v>9.4371299999999998</v>
      </c>
      <c r="AH11" s="12">
        <v>58.173892000000002</v>
      </c>
      <c r="AI11" s="12">
        <v>317.37650199999996</v>
      </c>
      <c r="AJ11" s="12">
        <v>185.61832399999997</v>
      </c>
      <c r="AK11" s="12">
        <v>8.3366290000000731</v>
      </c>
      <c r="AL11" s="12">
        <v>133.88122900000002</v>
      </c>
      <c r="AM11" s="12">
        <v>792.29696199999989</v>
      </c>
      <c r="AN11" s="12">
        <v>28.783264000000003</v>
      </c>
      <c r="AO11" s="12">
        <v>783.18193099999996</v>
      </c>
      <c r="AP11" s="12">
        <v>6.9013289999999996</v>
      </c>
      <c r="AQ11" s="12">
        <v>37.404482999999999</v>
      </c>
      <c r="AR11" s="12">
        <v>833</v>
      </c>
      <c r="AS11" s="12">
        <v>23.744415</v>
      </c>
      <c r="AT11" s="12">
        <v>102.695356</v>
      </c>
      <c r="AU11" s="12">
        <v>23.164100000000001</v>
      </c>
      <c r="AV11" s="12">
        <v>40</v>
      </c>
      <c r="AW11" s="12">
        <v>444.22741400000001</v>
      </c>
      <c r="AX11" s="12">
        <v>30.066269000000002</v>
      </c>
      <c r="AY11" s="12">
        <v>86.703359000000006</v>
      </c>
      <c r="AZ11" s="12">
        <v>14.596178</v>
      </c>
      <c r="BA11" s="12">
        <v>29.233288000000002</v>
      </c>
      <c r="BB11" s="12">
        <v>1004.243616</v>
      </c>
      <c r="BC11" s="12">
        <v>926.80932400000006</v>
      </c>
      <c r="BD11" s="12">
        <v>2923.27988</v>
      </c>
      <c r="BE11" s="12">
        <v>58.298901999999998</v>
      </c>
      <c r="BF11" s="12">
        <v>23.841568000000002</v>
      </c>
      <c r="BG11" s="12">
        <v>53.699517</v>
      </c>
      <c r="BH11" s="12">
        <v>17.641615999999999</v>
      </c>
      <c r="BI11" s="12">
        <v>48.486840999999998</v>
      </c>
      <c r="BJ11" s="12">
        <v>73.867001000000002</v>
      </c>
      <c r="BK11" s="12">
        <v>102.83061900000001</v>
      </c>
      <c r="BL11" s="8">
        <v>292.52413300000001</v>
      </c>
      <c r="BM11" s="12">
        <v>130.337333</v>
      </c>
      <c r="BN11" s="12">
        <v>9.6404160000000001</v>
      </c>
      <c r="BO11" s="12">
        <v>2286.209879</v>
      </c>
      <c r="BP11" s="12">
        <v>16.910602000000001</v>
      </c>
      <c r="BQ11" s="12">
        <v>681.97825899999998</v>
      </c>
      <c r="BR11" s="12">
        <v>360.01776299999995</v>
      </c>
      <c r="BS11" s="12">
        <v>660.28014199999996</v>
      </c>
      <c r="BT11" s="12">
        <v>871.12349600000005</v>
      </c>
      <c r="BU11" s="62">
        <v>318.59160800000001</v>
      </c>
      <c r="BV11" s="8">
        <v>69.777039000000002</v>
      </c>
      <c r="BW11" s="8">
        <v>1788.872783</v>
      </c>
      <c r="BX11" s="8">
        <v>76.963830000000016</v>
      </c>
      <c r="BY11" s="8">
        <v>1647</v>
      </c>
      <c r="BZ11" s="8">
        <v>38.927620999999995</v>
      </c>
      <c r="CA11" s="8">
        <f>English!CB11</f>
        <v>993.92952699999989</v>
      </c>
      <c r="CB11" s="8">
        <f>English!CC11</f>
        <v>113.22223</v>
      </c>
      <c r="CC11" s="8">
        <f>English!CD11</f>
        <v>698.70257700000002</v>
      </c>
      <c r="CD11" s="8">
        <f>English!CE11</f>
        <v>340.61994799999997</v>
      </c>
      <c r="CE11" s="8">
        <f>English!CF11</f>
        <v>286.689415</v>
      </c>
      <c r="CF11" s="8">
        <f>English!CG11</f>
        <v>49.393114999999995</v>
      </c>
      <c r="CG11" s="60">
        <f>English!CH11</f>
        <v>2055.3690059999999</v>
      </c>
      <c r="CH11" s="71">
        <f>English!CI11</f>
        <v>42.473379999999999</v>
      </c>
      <c r="CI11" s="71">
        <f>English!CJ11</f>
        <v>841.86399400000005</v>
      </c>
      <c r="CJ11" s="71">
        <f>English!CK11</f>
        <v>31.738054999999999</v>
      </c>
      <c r="CK11" s="71"/>
      <c r="CL11" s="71"/>
      <c r="CM11" s="71"/>
      <c r="CN11" s="71"/>
      <c r="CO11" s="71"/>
      <c r="CP11" s="71"/>
      <c r="CQ11" s="71"/>
      <c r="CR11" s="71"/>
      <c r="CS11" s="60"/>
    </row>
    <row r="12" spans="1:97" ht="24.75">
      <c r="A12" s="29" t="s">
        <v>18</v>
      </c>
      <c r="B12" s="11">
        <v>391.15836359999997</v>
      </c>
      <c r="C12" s="11">
        <v>1930.12365914</v>
      </c>
      <c r="D12" s="11">
        <v>907.07833993999998</v>
      </c>
      <c r="E12" s="11">
        <v>3267.43618354</v>
      </c>
      <c r="F12" s="8">
        <v>582.15372713000011</v>
      </c>
      <c r="G12" s="11">
        <v>3135.0786916699994</v>
      </c>
      <c r="H12" s="14">
        <v>744.2962660999998</v>
      </c>
      <c r="I12" s="14">
        <v>3124.3645390199999</v>
      </c>
      <c r="J12" s="14">
        <v>1957.6692090500001</v>
      </c>
      <c r="K12" s="65">
        <v>2616.7190920000003</v>
      </c>
      <c r="L12" s="14"/>
      <c r="M12" s="14"/>
      <c r="N12" s="63">
        <v>4.7477</v>
      </c>
      <c r="O12" s="11">
        <v>56.927373189999997</v>
      </c>
      <c r="P12" s="11">
        <v>69.920286750000002</v>
      </c>
      <c r="Q12" s="11">
        <v>11.366135</v>
      </c>
      <c r="R12" s="11">
        <v>101.27955297</v>
      </c>
      <c r="S12" s="11">
        <v>12.960923920000001</v>
      </c>
      <c r="T12" s="11">
        <v>35.305838000000001</v>
      </c>
      <c r="U12" s="11">
        <v>35.786569999999998</v>
      </c>
      <c r="V12" s="11">
        <v>187.15151850000001</v>
      </c>
      <c r="W12" s="11">
        <v>0</v>
      </c>
      <c r="X12" s="11">
        <v>64.8904268</v>
      </c>
      <c r="Y12" s="11">
        <v>1.817402</v>
      </c>
      <c r="Z12" s="11">
        <v>38.342635000000001</v>
      </c>
      <c r="AA12" s="11">
        <v>0</v>
      </c>
      <c r="AB12" s="11">
        <v>2716.5644883499999</v>
      </c>
      <c r="AC12" s="11">
        <v>0</v>
      </c>
      <c r="AD12" s="11">
        <v>26.439742249999998</v>
      </c>
      <c r="AE12" s="11">
        <v>90.993775999999997</v>
      </c>
      <c r="AF12" s="11">
        <v>33.552442069999998</v>
      </c>
      <c r="AG12" s="11">
        <v>0</v>
      </c>
      <c r="AH12" s="15">
        <v>11.685661</v>
      </c>
      <c r="AI12" s="15">
        <v>126.502824</v>
      </c>
      <c r="AJ12" s="11">
        <v>87.313682999999997</v>
      </c>
      <c r="AK12" s="11">
        <v>3.68344</v>
      </c>
      <c r="AL12" s="11">
        <v>81.447845209999997</v>
      </c>
      <c r="AM12" s="16">
        <v>292.37553200000002</v>
      </c>
      <c r="AN12" s="16">
        <v>5.5515330900000004</v>
      </c>
      <c r="AO12" s="16">
        <v>258.50724780000002</v>
      </c>
      <c r="AP12" s="16">
        <v>0</v>
      </c>
      <c r="AQ12" s="16">
        <v>19.049417999999999</v>
      </c>
      <c r="AR12" s="16">
        <v>0.75841499999999995</v>
      </c>
      <c r="AS12" s="16"/>
      <c r="AT12" s="16">
        <v>35.29</v>
      </c>
      <c r="AU12" s="8">
        <v>8.4501249999999999</v>
      </c>
      <c r="AV12" s="16">
        <v>16</v>
      </c>
      <c r="AW12" s="16">
        <v>26.866150000000001</v>
      </c>
      <c r="AX12" s="11">
        <v>15.8</v>
      </c>
      <c r="AY12" s="11">
        <v>8.1059859000000003</v>
      </c>
      <c r="AZ12" s="11">
        <v>0</v>
      </c>
      <c r="BA12" s="11">
        <v>0</v>
      </c>
      <c r="BB12" s="11">
        <v>6.9909049999999997</v>
      </c>
      <c r="BC12" s="11">
        <v>537.08654211999999</v>
      </c>
      <c r="BD12" s="11">
        <v>2531.8327279999999</v>
      </c>
      <c r="BE12" s="11">
        <v>18.6143</v>
      </c>
      <c r="BF12" s="11">
        <v>0</v>
      </c>
      <c r="BG12" s="11">
        <v>5.7152719999999997</v>
      </c>
      <c r="BH12" s="11">
        <v>0</v>
      </c>
      <c r="BI12" s="11">
        <v>0.218806</v>
      </c>
      <c r="BJ12" s="11">
        <v>37.8049289</v>
      </c>
      <c r="BK12" s="11">
        <v>48.987339900000002</v>
      </c>
      <c r="BL12" s="11">
        <v>47.141005900000003</v>
      </c>
      <c r="BM12" s="11">
        <v>0</v>
      </c>
      <c r="BN12" s="8">
        <v>1.3044066000000001</v>
      </c>
      <c r="BO12" s="8">
        <v>335.19109171999997</v>
      </c>
      <c r="BP12" s="8">
        <v>0</v>
      </c>
      <c r="BQ12" s="8">
        <v>615.8904986</v>
      </c>
      <c r="BR12" s="8">
        <v>153.2295</v>
      </c>
      <c r="BS12" s="8">
        <v>475.84301729999999</v>
      </c>
      <c r="BT12" s="8">
        <v>1.45482855</v>
      </c>
      <c r="BU12" s="8">
        <v>240.82259157999999</v>
      </c>
      <c r="BV12" s="63">
        <v>0</v>
      </c>
      <c r="BW12" s="11">
        <v>1050.3795930000001</v>
      </c>
      <c r="BX12" s="11">
        <v>0</v>
      </c>
      <c r="BY12" s="11">
        <v>1566.3394989999999</v>
      </c>
      <c r="BZ12" s="11">
        <v>0</v>
      </c>
      <c r="CA12" s="11">
        <f>English!CB12</f>
        <v>925.38403900000003</v>
      </c>
      <c r="CB12" s="11">
        <f>English!CC12</f>
        <v>24.834815150000001</v>
      </c>
      <c r="CC12" s="11">
        <f>English!CD12</f>
        <v>303.586478</v>
      </c>
      <c r="CD12" s="11">
        <f>English!CE12</f>
        <v>3.3605817500000001</v>
      </c>
      <c r="CE12" s="11">
        <f>English!CF12</f>
        <v>40.121757649999999</v>
      </c>
      <c r="CF12" s="11">
        <f>English!CG12</f>
        <v>0</v>
      </c>
      <c r="CG12" s="59">
        <f>English!CH12</f>
        <v>748.29555134999998</v>
      </c>
      <c r="CH12" s="11">
        <f>English!CI12</f>
        <v>1.6504905000000001</v>
      </c>
      <c r="CI12" s="11">
        <f>English!CJ12</f>
        <v>324.70758756999999</v>
      </c>
      <c r="CJ12" s="11">
        <f>English!CK12</f>
        <v>5.9345591500000001</v>
      </c>
      <c r="CK12" s="11"/>
      <c r="CL12" s="11"/>
      <c r="CM12" s="11"/>
      <c r="CN12" s="11"/>
      <c r="CO12" s="11"/>
      <c r="CP12" s="11"/>
      <c r="CQ12" s="11"/>
      <c r="CR12" s="11"/>
      <c r="CS12" s="59"/>
    </row>
    <row r="13" spans="1:97" ht="24.75">
      <c r="A13" s="30" t="s">
        <v>19</v>
      </c>
      <c r="B13" s="12">
        <v>2299.6063454</v>
      </c>
      <c r="C13" s="12">
        <v>5082.2341938599993</v>
      </c>
      <c r="D13" s="12">
        <v>1369.6821460599997</v>
      </c>
      <c r="E13" s="12">
        <v>1215.5125884600006</v>
      </c>
      <c r="F13" s="12">
        <v>1172.2323128699995</v>
      </c>
      <c r="G13" s="12">
        <v>783.61711633000004</v>
      </c>
      <c r="H13" s="17">
        <v>2504.9842169000008</v>
      </c>
      <c r="I13" s="17">
        <v>2092.5358189800004</v>
      </c>
      <c r="J13" s="17">
        <v>3846.6420419499996</v>
      </c>
      <c r="K13" s="68">
        <v>965.36835499999995</v>
      </c>
      <c r="L13" s="17"/>
      <c r="M13" s="17"/>
      <c r="N13" s="61">
        <v>78.471474999999998</v>
      </c>
      <c r="O13" s="12">
        <v>98.941839810000005</v>
      </c>
      <c r="P13" s="12">
        <v>137.26962624999999</v>
      </c>
      <c r="Q13" s="12">
        <v>55.381893000000005</v>
      </c>
      <c r="R13" s="12">
        <v>100.91319402999997</v>
      </c>
      <c r="S13" s="12">
        <v>100.54457508</v>
      </c>
      <c r="T13" s="12">
        <v>228.78571899999997</v>
      </c>
      <c r="U13" s="12">
        <v>88.724679000000009</v>
      </c>
      <c r="V13" s="12">
        <v>199.99673949999999</v>
      </c>
      <c r="W13" s="12">
        <v>7.6354690000000005</v>
      </c>
      <c r="X13" s="12">
        <v>46.944560199999984</v>
      </c>
      <c r="Y13" s="12">
        <v>28.622543</v>
      </c>
      <c r="Z13" s="12">
        <v>24.031496000000004</v>
      </c>
      <c r="AA13" s="12">
        <v>15.968718000000001</v>
      </c>
      <c r="AB13" s="12">
        <v>78.412792650000029</v>
      </c>
      <c r="AC13" s="12">
        <v>18.705162999999999</v>
      </c>
      <c r="AD13" s="12">
        <v>82.907297750000012</v>
      </c>
      <c r="AE13" s="12">
        <v>35.584726000000003</v>
      </c>
      <c r="AF13" s="12">
        <v>178.25005393000004</v>
      </c>
      <c r="AG13" s="12">
        <v>9.4371299999999998</v>
      </c>
      <c r="AH13" s="12">
        <v>46.488230999999999</v>
      </c>
      <c r="AI13" s="12">
        <v>190.87367799999996</v>
      </c>
      <c r="AJ13" s="12">
        <v>98.304640999999975</v>
      </c>
      <c r="AK13" s="12">
        <v>4.6531890000000731</v>
      </c>
      <c r="AL13" s="12">
        <v>52.433383790000022</v>
      </c>
      <c r="AM13" s="12">
        <v>499.92142999999987</v>
      </c>
      <c r="AN13" s="12">
        <v>23.231730910000003</v>
      </c>
      <c r="AO13" s="12">
        <v>524.67468319999989</v>
      </c>
      <c r="AP13" s="12">
        <v>6.9013289999999996</v>
      </c>
      <c r="AQ13" s="12">
        <v>18.355065</v>
      </c>
      <c r="AR13" s="12">
        <v>832.24158499999999</v>
      </c>
      <c r="AS13" s="12">
        <v>23.744415</v>
      </c>
      <c r="AT13" s="12">
        <v>67.405356000000012</v>
      </c>
      <c r="AU13" s="12">
        <v>14.713975000000001</v>
      </c>
      <c r="AV13" s="12">
        <v>24</v>
      </c>
      <c r="AW13" s="12">
        <v>417.36126400000001</v>
      </c>
      <c r="AX13" s="12">
        <v>14.266269000000001</v>
      </c>
      <c r="AY13" s="12">
        <v>78.597373099999999</v>
      </c>
      <c r="AZ13" s="12">
        <v>14.596178</v>
      </c>
      <c r="BA13" s="12">
        <v>29.233288000000002</v>
      </c>
      <c r="BB13" s="12">
        <v>997.25271099999998</v>
      </c>
      <c r="BC13" s="12">
        <v>389.72278188000007</v>
      </c>
      <c r="BD13" s="12">
        <v>391.44715200000019</v>
      </c>
      <c r="BE13" s="12">
        <v>39.684601999999998</v>
      </c>
      <c r="BF13" s="12">
        <v>23.841568000000002</v>
      </c>
      <c r="BG13" s="12">
        <v>47.984245000000001</v>
      </c>
      <c r="BH13" s="12">
        <v>17.641615999999999</v>
      </c>
      <c r="BI13" s="12">
        <v>48.268034999999998</v>
      </c>
      <c r="BJ13" s="12">
        <v>36.062072100000002</v>
      </c>
      <c r="BK13" s="12">
        <v>53.843279100000011</v>
      </c>
      <c r="BL13" s="12">
        <v>245.3831271</v>
      </c>
      <c r="BM13" s="12">
        <v>130.337333</v>
      </c>
      <c r="BN13" s="12">
        <v>8.3360094</v>
      </c>
      <c r="BO13" s="12">
        <v>1951.01878728</v>
      </c>
      <c r="BP13" s="12">
        <v>16.910602000000001</v>
      </c>
      <c r="BQ13" s="12">
        <v>66.087760399999979</v>
      </c>
      <c r="BR13" s="12">
        <v>206.78826299999994</v>
      </c>
      <c r="BS13" s="12">
        <v>184.43712469999997</v>
      </c>
      <c r="BT13" s="12">
        <v>869.66866745000004</v>
      </c>
      <c r="BU13" s="12">
        <v>77.769016420000014</v>
      </c>
      <c r="BV13" s="61">
        <v>69.777039000000002</v>
      </c>
      <c r="BW13" s="12">
        <v>738.49318999999991</v>
      </c>
      <c r="BX13" s="12">
        <v>76.963830000000016</v>
      </c>
      <c r="BY13" s="12">
        <v>81</v>
      </c>
      <c r="BZ13" s="12">
        <v>38.927620999999995</v>
      </c>
      <c r="CA13" s="12">
        <f>English!CB13</f>
        <v>68.545487999999864</v>
      </c>
      <c r="CB13" s="12">
        <f>English!CC13</f>
        <v>88.387414849999999</v>
      </c>
      <c r="CC13" s="12">
        <f>English!CD13</f>
        <v>395.11609900000002</v>
      </c>
      <c r="CD13" s="12">
        <f>English!CE13</f>
        <v>337.25936624999997</v>
      </c>
      <c r="CE13" s="12">
        <f>English!CF13</f>
        <v>246.56765734999999</v>
      </c>
      <c r="CF13" s="12">
        <f>English!CG13</f>
        <v>49.393114999999995</v>
      </c>
      <c r="CG13" s="62">
        <f>English!CH13</f>
        <v>1307.0734546499998</v>
      </c>
      <c r="CH13" s="12">
        <f>English!CI13</f>
        <v>40.822889500000002</v>
      </c>
      <c r="CI13" s="12">
        <f>English!CJ13</f>
        <v>517.15640643000006</v>
      </c>
      <c r="CJ13" s="12">
        <f>English!CK13</f>
        <v>25.803495849999997</v>
      </c>
      <c r="CK13" s="12"/>
      <c r="CL13" s="12"/>
      <c r="CM13" s="12"/>
      <c r="CN13" s="12"/>
      <c r="CO13" s="12"/>
      <c r="CP13" s="12"/>
      <c r="CQ13" s="12"/>
      <c r="CR13" s="12"/>
      <c r="CS13" s="62"/>
    </row>
    <row r="19" spans="61:61">
      <c r="BI19" s="70">
        <f>SUM(AX11:BI11)</f>
        <v>5216.900357999999</v>
      </c>
    </row>
  </sheetData>
  <mergeCells count="20">
    <mergeCell ref="BV1:CG1"/>
    <mergeCell ref="BJ1:BU1"/>
    <mergeCell ref="AX1:BI1"/>
    <mergeCell ref="AL1:AW1"/>
    <mergeCell ref="CH1:CS1"/>
    <mergeCell ref="A1:A2"/>
    <mergeCell ref="N1:Y1"/>
    <mergeCell ref="Z1:AK1"/>
    <mergeCell ref="B1:B2"/>
    <mergeCell ref="C1:C2"/>
    <mergeCell ref="D1:D2"/>
    <mergeCell ref="E1:E2"/>
    <mergeCell ref="F1:F2"/>
    <mergeCell ref="H1:H2"/>
    <mergeCell ref="G1:G2"/>
    <mergeCell ref="I1:I2"/>
    <mergeCell ref="J1:J2"/>
    <mergeCell ref="K1:K2"/>
    <mergeCell ref="L1:L2"/>
    <mergeCell ref="M1:M2"/>
  </mergeCells>
  <phoneticPr fontId="3" type="noConversion"/>
  <printOptions horizontalCentered="1"/>
  <pageMargins left="0.7" right="0.25" top="0.5" bottom="0.75" header="0.1" footer="0.3"/>
  <pageSetup paperSize="9" orientation="portrait" r:id="rId1"/>
  <headerFooter alignWithMargins="0">
    <oddHeader>&amp;C&amp;14ការអនុញ្ញាតទុនវិនិយោគវិស័យឯកជន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T17"/>
  <sheetViews>
    <sheetView workbookViewId="0">
      <pane xSplit="2" ySplit="2" topLeftCell="BU3" activePane="bottomRight" state="frozen"/>
      <selection pane="topRight" activeCell="C1" sqref="C1"/>
      <selection pane="bottomLeft" activeCell="A3" sqref="A3"/>
      <selection pane="bottomRight" activeCell="CL3" sqref="CL3:CT13"/>
    </sheetView>
  </sheetViews>
  <sheetFormatPr defaultColWidth="9.140625" defaultRowHeight="16.5"/>
  <cols>
    <col min="1" max="1" width="47.28515625" style="32" bestFit="1" customWidth="1"/>
    <col min="2" max="2" width="10.42578125" style="32" bestFit="1" customWidth="1"/>
    <col min="3" max="8" width="8" style="35" bestFit="1" customWidth="1"/>
    <col min="9" max="10" width="8" style="36" bestFit="1" customWidth="1"/>
    <col min="11" max="14" width="8" style="36" customWidth="1"/>
    <col min="15" max="17" width="7" style="35" bestFit="1" customWidth="1"/>
    <col min="18" max="18" width="6.140625" style="35" bestFit="1" customWidth="1"/>
    <col min="19" max="23" width="7" style="35" bestFit="1" customWidth="1"/>
    <col min="24" max="24" width="6.42578125" style="35" bestFit="1" customWidth="1"/>
    <col min="25" max="25" width="6.5703125" style="35" bestFit="1" customWidth="1"/>
    <col min="26" max="26" width="6.85546875" style="35" bestFit="1" customWidth="1"/>
    <col min="27" max="27" width="6.42578125" style="35" bestFit="1" customWidth="1"/>
    <col min="28" max="28" width="6.7109375" style="35" bestFit="1" customWidth="1"/>
    <col min="29" max="29" width="7" style="35" bestFit="1" customWidth="1"/>
    <col min="30" max="30" width="6.140625" style="35" bestFit="1" customWidth="1"/>
    <col min="31" max="33" width="7" style="35" bestFit="1" customWidth="1"/>
    <col min="34" max="34" width="6.5703125" style="35" bestFit="1" customWidth="1"/>
    <col min="35" max="35" width="6.7109375" style="37" bestFit="1" customWidth="1"/>
    <col min="36" max="36" width="7" style="37" bestFit="1" customWidth="1"/>
    <col min="37" max="37" width="6.5703125" style="36" bestFit="1" customWidth="1"/>
    <col min="38" max="38" width="6.85546875" style="36" bestFit="1" customWidth="1"/>
    <col min="39" max="39" width="6.42578125" style="35" bestFit="1" customWidth="1"/>
    <col min="40" max="42" width="7" style="32" bestFit="1" customWidth="1"/>
    <col min="43" max="43" width="6.85546875" style="32" bestFit="1" customWidth="1"/>
    <col min="44" max="44" width="6.42578125" style="32" bestFit="1" customWidth="1"/>
    <col min="45" max="45" width="7" style="32" bestFit="1" customWidth="1"/>
    <col min="46" max="46" width="6.5703125" style="32" bestFit="1" customWidth="1"/>
    <col min="47" max="47" width="7" style="32" bestFit="1" customWidth="1"/>
    <col min="48" max="48" width="6.42578125" style="32" bestFit="1" customWidth="1"/>
    <col min="49" max="49" width="6.5703125" style="32" bestFit="1" customWidth="1"/>
    <col min="50" max="50" width="7" style="32" bestFit="1" customWidth="1"/>
    <col min="51" max="51" width="6.42578125" style="32" bestFit="1" customWidth="1"/>
    <col min="52" max="74" width="7" style="32" customWidth="1"/>
    <col min="75" max="76" width="7" style="32" bestFit="1" customWidth="1"/>
    <col min="77" max="77" width="6.7109375" style="32" bestFit="1" customWidth="1"/>
    <col min="78" max="78" width="7" style="32" bestFit="1" customWidth="1"/>
    <col min="79" max="79" width="6.85546875" style="32" bestFit="1" customWidth="1"/>
    <col min="80" max="82" width="7" style="32" bestFit="1" customWidth="1"/>
    <col min="83" max="83" width="6.7109375" style="32" bestFit="1" customWidth="1"/>
    <col min="84" max="85" width="7" style="32" bestFit="1" customWidth="1"/>
    <col min="86" max="86" width="6.85546875" style="32" bestFit="1" customWidth="1"/>
    <col min="87" max="16384" width="9.140625" style="32"/>
  </cols>
  <sheetData>
    <row r="2" spans="1:98">
      <c r="A2" s="39" t="s">
        <v>30</v>
      </c>
      <c r="B2" s="40" t="s">
        <v>20</v>
      </c>
      <c r="C2" s="41">
        <v>2010</v>
      </c>
      <c r="D2" s="41">
        <v>2011</v>
      </c>
      <c r="E2" s="41">
        <v>2012</v>
      </c>
      <c r="F2" s="41">
        <v>2013</v>
      </c>
      <c r="G2" s="41">
        <v>2014</v>
      </c>
      <c r="H2" s="41">
        <v>2015</v>
      </c>
      <c r="I2" s="41">
        <v>2016</v>
      </c>
      <c r="J2" s="41">
        <v>2017</v>
      </c>
      <c r="K2" s="41">
        <v>2018</v>
      </c>
      <c r="L2" s="41">
        <v>2019</v>
      </c>
      <c r="M2" s="41">
        <v>2020</v>
      </c>
      <c r="N2" s="41">
        <v>2021</v>
      </c>
      <c r="O2" s="43">
        <v>41640</v>
      </c>
      <c r="P2" s="42">
        <v>41671</v>
      </c>
      <c r="Q2" s="42">
        <v>41699</v>
      </c>
      <c r="R2" s="42">
        <v>41730</v>
      </c>
      <c r="S2" s="42">
        <v>41760</v>
      </c>
      <c r="T2" s="42">
        <v>41791</v>
      </c>
      <c r="U2" s="42">
        <v>41821</v>
      </c>
      <c r="V2" s="42">
        <v>41852</v>
      </c>
      <c r="W2" s="42">
        <v>41883</v>
      </c>
      <c r="X2" s="42">
        <v>41913</v>
      </c>
      <c r="Y2" s="42">
        <v>41944</v>
      </c>
      <c r="Z2" s="42">
        <v>41974</v>
      </c>
      <c r="AA2" s="42">
        <v>42005</v>
      </c>
      <c r="AB2" s="42">
        <v>42036</v>
      </c>
      <c r="AC2" s="42">
        <v>42064</v>
      </c>
      <c r="AD2" s="42">
        <v>42095</v>
      </c>
      <c r="AE2" s="42">
        <v>42125</v>
      </c>
      <c r="AF2" s="42">
        <v>42156</v>
      </c>
      <c r="AG2" s="42">
        <v>42186</v>
      </c>
      <c r="AH2" s="42">
        <v>42217</v>
      </c>
      <c r="AI2" s="42">
        <v>42248</v>
      </c>
      <c r="AJ2" s="42">
        <v>42278</v>
      </c>
      <c r="AK2" s="42">
        <v>42309</v>
      </c>
      <c r="AL2" s="42">
        <v>42339</v>
      </c>
      <c r="AM2" s="42">
        <v>42370</v>
      </c>
      <c r="AN2" s="42">
        <v>42401</v>
      </c>
      <c r="AO2" s="42">
        <v>42430</v>
      </c>
      <c r="AP2" s="42">
        <v>42461</v>
      </c>
      <c r="AQ2" s="42">
        <v>42491</v>
      </c>
      <c r="AR2" s="42">
        <v>42522</v>
      </c>
      <c r="AS2" s="42">
        <v>42552</v>
      </c>
      <c r="AT2" s="42">
        <v>42583</v>
      </c>
      <c r="AU2" s="42">
        <v>42614</v>
      </c>
      <c r="AV2" s="42">
        <v>42644</v>
      </c>
      <c r="AW2" s="42">
        <v>42675</v>
      </c>
      <c r="AX2" s="42">
        <v>42705</v>
      </c>
      <c r="AY2" s="42">
        <v>42736</v>
      </c>
      <c r="AZ2" s="42">
        <v>42767</v>
      </c>
      <c r="BA2" s="42">
        <v>42795</v>
      </c>
      <c r="BB2" s="42">
        <v>42826</v>
      </c>
      <c r="BC2" s="42">
        <v>42856</v>
      </c>
      <c r="BD2" s="42">
        <v>42887</v>
      </c>
      <c r="BE2" s="42">
        <v>42917</v>
      </c>
      <c r="BF2" s="42">
        <v>42948</v>
      </c>
      <c r="BG2" s="42">
        <v>42979</v>
      </c>
      <c r="BH2" s="42">
        <v>43009</v>
      </c>
      <c r="BI2" s="42">
        <v>43040</v>
      </c>
      <c r="BJ2" s="42">
        <v>43070</v>
      </c>
      <c r="BK2" s="42">
        <v>43101</v>
      </c>
      <c r="BL2" s="42">
        <v>43132</v>
      </c>
      <c r="BM2" s="42">
        <v>43160</v>
      </c>
      <c r="BN2" s="42">
        <v>43191</v>
      </c>
      <c r="BO2" s="42">
        <v>43221</v>
      </c>
      <c r="BP2" s="42">
        <v>43252</v>
      </c>
      <c r="BQ2" s="42">
        <v>43282</v>
      </c>
      <c r="BR2" s="42">
        <v>43313</v>
      </c>
      <c r="BS2" s="42">
        <v>43344</v>
      </c>
      <c r="BT2" s="42">
        <v>43374</v>
      </c>
      <c r="BU2" s="42">
        <v>43405</v>
      </c>
      <c r="BV2" s="44">
        <v>43435</v>
      </c>
      <c r="BW2" s="42">
        <v>43466</v>
      </c>
      <c r="BX2" s="42">
        <v>43497</v>
      </c>
      <c r="BY2" s="42">
        <v>43525</v>
      </c>
      <c r="BZ2" s="42">
        <v>43556</v>
      </c>
      <c r="CA2" s="42">
        <v>43586</v>
      </c>
      <c r="CB2" s="42">
        <v>43617</v>
      </c>
      <c r="CC2" s="42">
        <v>43647</v>
      </c>
      <c r="CD2" s="42">
        <v>43678</v>
      </c>
      <c r="CE2" s="42">
        <v>43709</v>
      </c>
      <c r="CF2" s="42">
        <v>43739</v>
      </c>
      <c r="CG2" s="42">
        <v>43770</v>
      </c>
      <c r="CH2" s="42">
        <v>43800</v>
      </c>
      <c r="CI2" s="42">
        <v>43831</v>
      </c>
      <c r="CJ2" s="42">
        <v>43862</v>
      </c>
      <c r="CK2" s="42">
        <v>43891</v>
      </c>
      <c r="CL2" s="42">
        <v>43922</v>
      </c>
      <c r="CM2" s="42">
        <v>43952</v>
      </c>
      <c r="CN2" s="42">
        <v>43983</v>
      </c>
      <c r="CO2" s="42">
        <v>44013</v>
      </c>
      <c r="CP2" s="42">
        <v>44044</v>
      </c>
      <c r="CQ2" s="42">
        <v>44075</v>
      </c>
      <c r="CR2" s="42">
        <v>44105</v>
      </c>
      <c r="CS2" s="42">
        <v>44136</v>
      </c>
      <c r="CT2" s="42">
        <v>44166</v>
      </c>
    </row>
    <row r="3" spans="1:98" s="34" customFormat="1">
      <c r="A3" s="64" t="s">
        <v>36</v>
      </c>
      <c r="B3" s="55" t="s">
        <v>32</v>
      </c>
      <c r="C3" s="50">
        <v>102</v>
      </c>
      <c r="D3" s="50">
        <v>148</v>
      </c>
      <c r="E3" s="50">
        <v>157</v>
      </c>
      <c r="F3" s="50">
        <v>160</v>
      </c>
      <c r="G3" s="50">
        <v>150</v>
      </c>
      <c r="H3" s="50">
        <v>124</v>
      </c>
      <c r="I3" s="50">
        <v>121</v>
      </c>
      <c r="J3" s="50">
        <v>117</v>
      </c>
      <c r="K3" s="54">
        <v>148</v>
      </c>
      <c r="L3" s="50"/>
      <c r="M3" s="50"/>
      <c r="N3" s="50"/>
      <c r="O3" s="33">
        <f>[1]Investment!N185</f>
        <v>19</v>
      </c>
      <c r="P3" s="33">
        <f>[1]Investment!O185</f>
        <v>12</v>
      </c>
      <c r="Q3" s="33">
        <f>[1]Investment!P185</f>
        <v>13</v>
      </c>
      <c r="R3" s="33">
        <f>[1]Investment!Q185</f>
        <v>9</v>
      </c>
      <c r="S3" s="33">
        <f>[1]Investment!R185</f>
        <v>17</v>
      </c>
      <c r="T3" s="33">
        <f>[1]Investment!S185</f>
        <v>22</v>
      </c>
      <c r="U3" s="33">
        <f>[1]Investment!T185</f>
        <v>15</v>
      </c>
      <c r="V3" s="33">
        <f>[1]Investment!U185</f>
        <v>17</v>
      </c>
      <c r="W3" s="33">
        <f>[1]Investment!V185</f>
        <v>11</v>
      </c>
      <c r="X3" s="33">
        <f>[1]Investment!W185</f>
        <v>3</v>
      </c>
      <c r="Y3" s="33">
        <f>[1]Investment!X185</f>
        <v>7</v>
      </c>
      <c r="Z3" s="33">
        <f>[1]Investment!Y185</f>
        <v>5</v>
      </c>
      <c r="AA3" s="33">
        <f>[1]Investment!Z185</f>
        <v>10</v>
      </c>
      <c r="AB3" s="33">
        <f>[1]Investment!AA185</f>
        <v>5</v>
      </c>
      <c r="AC3" s="33">
        <f>[1]Investment!AB185</f>
        <v>22</v>
      </c>
      <c r="AD3" s="33">
        <f>[1]Investment!AC185</f>
        <v>5</v>
      </c>
      <c r="AE3" s="33">
        <f>[1]Investment!AD185</f>
        <v>11</v>
      </c>
      <c r="AF3" s="33">
        <f>[1]Investment!AE185</f>
        <v>10</v>
      </c>
      <c r="AG3" s="33">
        <f>[1]Investment!AF185</f>
        <v>20</v>
      </c>
      <c r="AH3" s="33">
        <f>[1]Investment!AG185</f>
        <v>3</v>
      </c>
      <c r="AI3" s="33">
        <f>[1]Investment!AH185</f>
        <v>7</v>
      </c>
      <c r="AJ3" s="33">
        <f>[1]Investment!AI185</f>
        <v>16</v>
      </c>
      <c r="AK3" s="33">
        <f>[1]Investment!AJ185</f>
        <v>13</v>
      </c>
      <c r="AL3" s="33">
        <f>[1]Investment!AK185</f>
        <v>2</v>
      </c>
      <c r="AM3" s="33">
        <f>[1]Investment!AL185</f>
        <v>13</v>
      </c>
      <c r="AN3" s="33">
        <f>[1]Investment!AM185</f>
        <v>18</v>
      </c>
      <c r="AO3" s="33">
        <f>[1]Investment!AN185</f>
        <v>6</v>
      </c>
      <c r="AP3" s="33">
        <f>[1]Investment!AO185</f>
        <v>17</v>
      </c>
      <c r="AQ3" s="33">
        <f>[1]Investment!AP185</f>
        <v>1</v>
      </c>
      <c r="AR3" s="33">
        <f>[1]Investment!AQ185</f>
        <v>5</v>
      </c>
      <c r="AS3" s="33">
        <f>[1]Investment!AR185</f>
        <v>16</v>
      </c>
      <c r="AT3" s="33">
        <f>[1]Investment!AS185</f>
        <v>7</v>
      </c>
      <c r="AU3" s="33">
        <f>[1]Investment!AT185</f>
        <v>10</v>
      </c>
      <c r="AV3" s="33">
        <f>[1]Investment!AU185</f>
        <v>6</v>
      </c>
      <c r="AW3" s="33">
        <f>[1]Investment!AV185</f>
        <v>1</v>
      </c>
      <c r="AX3" s="33">
        <f>[1]Investment!AW185</f>
        <v>21</v>
      </c>
      <c r="AY3" s="33">
        <f>[1]Investment!AX185</f>
        <v>7</v>
      </c>
      <c r="AZ3" s="33">
        <f>[1]Investment!AY185</f>
        <v>11</v>
      </c>
      <c r="BA3" s="33">
        <f>[1]Investment!AZ185</f>
        <v>3</v>
      </c>
      <c r="BB3" s="33">
        <f>[1]Investment!BA185</f>
        <v>6</v>
      </c>
      <c r="BC3" s="33">
        <f>[1]Investment!BB185</f>
        <v>7</v>
      </c>
      <c r="BD3" s="33">
        <f>[1]Investment!BC185</f>
        <v>20</v>
      </c>
      <c r="BE3" s="33">
        <f>[1]Investment!BD185</f>
        <v>23</v>
      </c>
      <c r="BF3" s="33">
        <f>[1]Investment!BE185</f>
        <v>10</v>
      </c>
      <c r="BG3" s="33">
        <f>[1]Investment!BF185</f>
        <v>5</v>
      </c>
      <c r="BH3" s="33">
        <f>[1]Investment!BG185</f>
        <v>11</v>
      </c>
      <c r="BI3" s="33">
        <f>[1]Investment!BH185</f>
        <v>4</v>
      </c>
      <c r="BJ3" s="33">
        <f>[1]Investment!BI185</f>
        <v>10</v>
      </c>
      <c r="BK3" s="33">
        <f>[1]Investment!BJ185</f>
        <v>10</v>
      </c>
      <c r="BL3" s="33">
        <f>[1]Investment!BK185</f>
        <v>8</v>
      </c>
      <c r="BM3" s="33">
        <f>[1]Investment!BL185</f>
        <v>18</v>
      </c>
      <c r="BN3" s="33">
        <f>[1]Investment!BM185</f>
        <v>10</v>
      </c>
      <c r="BO3" s="33">
        <f>[1]Investment!BN185</f>
        <v>3</v>
      </c>
      <c r="BP3" s="33">
        <f>[1]Investment!BO185</f>
        <v>16</v>
      </c>
      <c r="BQ3" s="33">
        <f>[1]Investment!BP185</f>
        <v>4</v>
      </c>
      <c r="BR3" s="33">
        <f>[1]Investment!BQ185</f>
        <v>11</v>
      </c>
      <c r="BS3" s="33">
        <f>[1]Investment!BR185</f>
        <v>14</v>
      </c>
      <c r="BT3" s="33">
        <f>[1]Investment!BS185</f>
        <v>23</v>
      </c>
      <c r="BU3" s="33">
        <f>[1]Investment!BT185</f>
        <v>14</v>
      </c>
      <c r="BV3" s="33">
        <f>[1]Investment!BU185</f>
        <v>17</v>
      </c>
      <c r="BW3" s="33">
        <f>[1]Investment!BV185</f>
        <v>14</v>
      </c>
      <c r="BX3" s="33">
        <f>[1]Investment!BW185</f>
        <v>32</v>
      </c>
      <c r="BY3" s="33">
        <f>[1]Investment!BX185</f>
        <v>17</v>
      </c>
      <c r="BZ3" s="33">
        <f>[1]Investment!BY185</f>
        <v>13</v>
      </c>
      <c r="CA3" s="33">
        <f>[1]Investment!BZ185</f>
        <v>5</v>
      </c>
      <c r="CB3" s="33">
        <f>[1]Investment!CA185</f>
        <v>17</v>
      </c>
      <c r="CC3" s="33">
        <f>[1]Investment!CB185</f>
        <v>22</v>
      </c>
      <c r="CD3" s="33">
        <f>[1]Investment!CC185</f>
        <v>15</v>
      </c>
      <c r="CE3" s="33">
        <f>[1]Investment!CD185</f>
        <v>12</v>
      </c>
      <c r="CF3" s="33">
        <f>[1]Investment!CE185</f>
        <v>16</v>
      </c>
      <c r="CG3" s="33">
        <f>[1]Investment!CF185</f>
        <v>7</v>
      </c>
      <c r="CH3" s="33">
        <f>[1]Investment!CG185</f>
        <v>27</v>
      </c>
      <c r="CI3" s="33">
        <f>[1]Investment!CH185</f>
        <v>9</v>
      </c>
      <c r="CJ3" s="33">
        <f>[1]Investment!CI185</f>
        <v>27</v>
      </c>
      <c r="CK3" s="33">
        <f>[1]Investment!CJ185</f>
        <v>9</v>
      </c>
      <c r="CL3" s="33"/>
      <c r="CM3" s="33"/>
      <c r="CN3" s="33"/>
      <c r="CO3" s="33"/>
      <c r="CP3" s="33"/>
      <c r="CQ3" s="33"/>
      <c r="CR3" s="33"/>
      <c r="CS3" s="33"/>
      <c r="CT3" s="33"/>
    </row>
    <row r="4" spans="1:98">
      <c r="A4" s="51" t="s">
        <v>21</v>
      </c>
      <c r="B4" s="56" t="s">
        <v>33</v>
      </c>
      <c r="C4" s="33">
        <v>2690.764709</v>
      </c>
      <c r="D4" s="33">
        <v>7012.3578529999995</v>
      </c>
      <c r="E4" s="33">
        <v>2276.7604859999997</v>
      </c>
      <c r="F4" s="33">
        <v>4482.9487720000006</v>
      </c>
      <c r="G4" s="33">
        <v>1754.4060399999998</v>
      </c>
      <c r="H4" s="33">
        <v>3919</v>
      </c>
      <c r="I4" s="33">
        <v>3249.3586000000005</v>
      </c>
      <c r="J4" s="33">
        <v>5216.900357999999</v>
      </c>
      <c r="K4" s="46">
        <v>5804.3112509999992</v>
      </c>
      <c r="L4" s="33"/>
      <c r="M4" s="33"/>
      <c r="N4" s="33"/>
      <c r="O4" s="33">
        <f>[1]Investment!N69</f>
        <v>83.219174999999993</v>
      </c>
      <c r="P4" s="33">
        <f>[1]Investment!O69</f>
        <v>155.869213</v>
      </c>
      <c r="Q4" s="33">
        <f>[1]Investment!P69</f>
        <v>207.18991299999999</v>
      </c>
      <c r="R4" s="33">
        <f>[1]Investment!Q69</f>
        <v>66.748028000000005</v>
      </c>
      <c r="S4" s="33">
        <f>[1]Investment!R69</f>
        <v>202.19274699999997</v>
      </c>
      <c r="T4" s="33">
        <f>[1]Investment!S69</f>
        <v>113.505499</v>
      </c>
      <c r="U4" s="33">
        <f>[1]Investment!T69</f>
        <v>264.09155699999997</v>
      </c>
      <c r="V4" s="33">
        <f>[1]Investment!U69</f>
        <v>124.51124900000001</v>
      </c>
      <c r="W4" s="33">
        <f>[1]Investment!V69</f>
        <v>387.148258</v>
      </c>
      <c r="X4" s="33">
        <f>[1]Investment!W69</f>
        <v>7.6354690000000005</v>
      </c>
      <c r="Y4" s="33">
        <f>[1]Investment!X69</f>
        <v>111.83498699999998</v>
      </c>
      <c r="Z4" s="33">
        <f>[1]Investment!Y69</f>
        <v>30.439945000000002</v>
      </c>
      <c r="AA4" s="33">
        <f>[1]Investment!Z69</f>
        <v>62.374131000000006</v>
      </c>
      <c r="AB4" s="33">
        <f>[1]Investment!AA69</f>
        <v>15.968718000000001</v>
      </c>
      <c r="AC4" s="33">
        <f>[1]Investment!AB69</f>
        <v>2794.9772809999999</v>
      </c>
      <c r="AD4" s="33">
        <f>[1]Investment!AC69</f>
        <v>18.705162999999999</v>
      </c>
      <c r="AE4" s="33">
        <f>[1]Investment!AD69</f>
        <v>109.34704000000001</v>
      </c>
      <c r="AF4" s="33">
        <f>[1]Investment!AE69</f>
        <v>126.578502</v>
      </c>
      <c r="AG4" s="33">
        <f>[1]Investment!AF69</f>
        <v>211.80249600000002</v>
      </c>
      <c r="AH4" s="33">
        <f>[1]Investment!AG69</f>
        <v>9.4371299999999998</v>
      </c>
      <c r="AI4" s="33">
        <f>[1]Investment!AH69</f>
        <v>58.173892000000002</v>
      </c>
      <c r="AJ4" s="33">
        <f>[1]Investment!AI69</f>
        <v>317.37650199999996</v>
      </c>
      <c r="AK4" s="33">
        <f>[1]Investment!AJ69</f>
        <v>185.61832399999997</v>
      </c>
      <c r="AL4" s="33">
        <f>[1]Investment!AK69</f>
        <v>8.7019990000000007</v>
      </c>
      <c r="AM4" s="33">
        <f>[1]Investment!AL69</f>
        <v>133.88122900000002</v>
      </c>
      <c r="AN4" s="33">
        <f>[1]Investment!AM69</f>
        <v>792.29696199999989</v>
      </c>
      <c r="AO4" s="33">
        <f>[1]Investment!AN69</f>
        <v>28.783264000000003</v>
      </c>
      <c r="AP4" s="33">
        <f>[1]Investment!AO69</f>
        <v>783.18193099999996</v>
      </c>
      <c r="AQ4" s="33">
        <f>[1]Investment!AP69</f>
        <v>6.9013289999999996</v>
      </c>
      <c r="AR4" s="33">
        <f>[1]Investment!AQ69</f>
        <v>37.404482999999999</v>
      </c>
      <c r="AS4" s="33">
        <f>[1]Investment!AR69</f>
        <v>833.07811700000002</v>
      </c>
      <c r="AT4" s="33">
        <f>[1]Investment!AS69</f>
        <v>23.744415</v>
      </c>
      <c r="AU4" s="33">
        <f>[1]Investment!AT69</f>
        <v>102.695356</v>
      </c>
      <c r="AV4" s="33">
        <f>[1]Investment!AU69</f>
        <v>23.164099999999998</v>
      </c>
      <c r="AW4" s="33">
        <f>[1]Investment!AV69</f>
        <v>40</v>
      </c>
      <c r="AX4" s="33">
        <f>[1]Investment!AW69</f>
        <v>444.22741400000001</v>
      </c>
      <c r="AY4" s="33">
        <f>[1]Investment!AX69</f>
        <v>30.066269000000002</v>
      </c>
      <c r="AZ4" s="33">
        <f>[1]Investment!AY69</f>
        <v>86.703359000000006</v>
      </c>
      <c r="BA4" s="33">
        <f>[1]Investment!AZ69</f>
        <v>14.596178</v>
      </c>
      <c r="BB4" s="33">
        <f>[1]Investment!BA69</f>
        <v>29.233287999999998</v>
      </c>
      <c r="BC4" s="33">
        <f>[1]Investment!BB69</f>
        <v>1004.243616</v>
      </c>
      <c r="BD4" s="33">
        <f>[1]Investment!BC69</f>
        <v>926.80932400000006</v>
      </c>
      <c r="BE4" s="33">
        <f>[1]Investment!BD69</f>
        <v>2923.27988</v>
      </c>
      <c r="BF4" s="33">
        <f>[1]Investment!BE69</f>
        <v>58.298901999999998</v>
      </c>
      <c r="BG4" s="33">
        <f>[1]Investment!BF69</f>
        <v>23.841568000000002</v>
      </c>
      <c r="BH4" s="33">
        <f>[1]Investment!BG69</f>
        <v>53.699517</v>
      </c>
      <c r="BI4" s="33">
        <f>[1]Investment!BH69</f>
        <v>17.641615999999999</v>
      </c>
      <c r="BJ4" s="33">
        <f>[1]Investment!BI69</f>
        <v>48.486840999999998</v>
      </c>
      <c r="BK4" s="33">
        <f>[1]Investment!BJ69</f>
        <v>73.867001000000002</v>
      </c>
      <c r="BL4" s="33">
        <f>[1]Investment!BK69</f>
        <v>102.83061900000001</v>
      </c>
      <c r="BM4" s="33">
        <f>[1]Investment!BL69</f>
        <v>292.52413300000001</v>
      </c>
      <c r="BN4" s="33">
        <f>[1]Investment!BM69</f>
        <v>130.337333</v>
      </c>
      <c r="BO4" s="33">
        <f>[1]Investment!BN69</f>
        <v>9.6404160000000001</v>
      </c>
      <c r="BP4" s="33">
        <f>[1]Investment!BO69</f>
        <v>2286.209879</v>
      </c>
      <c r="BQ4" s="33">
        <f>[1]Investment!BP69</f>
        <v>16.910602000000001</v>
      </c>
      <c r="BR4" s="33">
        <f>[1]Investment!BQ69</f>
        <v>681.97825899999998</v>
      </c>
      <c r="BS4" s="33">
        <f>[1]Investment!BR69</f>
        <v>360.01776299999995</v>
      </c>
      <c r="BT4" s="33">
        <f>[1]Investment!BS69</f>
        <v>660.28014199999996</v>
      </c>
      <c r="BU4" s="33">
        <f>[1]Investment!BT69</f>
        <v>871.12349600000005</v>
      </c>
      <c r="BV4" s="33">
        <f>[1]Investment!BU69</f>
        <v>318.59160800000001</v>
      </c>
      <c r="BW4" s="33">
        <f>[1]Investment!BV69</f>
        <v>69.777039000000002</v>
      </c>
      <c r="BX4" s="33">
        <f>[1]Investment!BW69</f>
        <v>1788.872783</v>
      </c>
      <c r="BY4" s="33">
        <f>[1]Investment!BX69</f>
        <v>76.963830000000016</v>
      </c>
      <c r="BZ4" s="33">
        <f>[1]Investment!BY69</f>
        <v>1646.4737949999999</v>
      </c>
      <c r="CA4" s="33">
        <f>[1]Investment!BZ69</f>
        <v>38.927621000000002</v>
      </c>
      <c r="CB4" s="33">
        <f>[1]Investment!CA69</f>
        <v>993.92952699999989</v>
      </c>
      <c r="CC4" s="33">
        <f>[1]Investment!CB69</f>
        <v>113.22223</v>
      </c>
      <c r="CD4" s="33">
        <f>[1]Investment!CC69</f>
        <v>698.70257700000002</v>
      </c>
      <c r="CE4" s="33">
        <f>[1]Investment!CD69</f>
        <v>340.61994799999997</v>
      </c>
      <c r="CF4" s="33">
        <f>[1]Investment!CE69</f>
        <v>286.689415</v>
      </c>
      <c r="CG4" s="33">
        <f>[1]Investment!CF69</f>
        <v>49.393114999999995</v>
      </c>
      <c r="CH4" s="33">
        <f>[1]Investment!CG69</f>
        <v>2055.3690059999999</v>
      </c>
      <c r="CI4" s="33">
        <f>[1]Investment!CH69</f>
        <v>42.473379999999999</v>
      </c>
      <c r="CJ4" s="33">
        <f>[1]Investment!CI69</f>
        <v>841.86399400000005</v>
      </c>
      <c r="CK4" s="33">
        <f>[1]Investment!CJ69</f>
        <v>31.738054999999999</v>
      </c>
      <c r="CL4" s="33"/>
      <c r="CM4" s="33"/>
      <c r="CN4" s="33"/>
      <c r="CO4" s="33"/>
      <c r="CP4" s="33"/>
      <c r="CQ4" s="33"/>
      <c r="CR4" s="33"/>
      <c r="CS4" s="33"/>
      <c r="CT4" s="33"/>
    </row>
    <row r="5" spans="1:98">
      <c r="A5" s="51" t="s">
        <v>23</v>
      </c>
      <c r="B5" s="56" t="s">
        <v>32</v>
      </c>
      <c r="C5" s="33">
        <v>141743</v>
      </c>
      <c r="D5" s="33">
        <v>255180</v>
      </c>
      <c r="E5" s="33">
        <v>288443</v>
      </c>
      <c r="F5" s="33">
        <v>237709</v>
      </c>
      <c r="G5" s="33">
        <v>178853</v>
      </c>
      <c r="H5" s="33">
        <v>144000</v>
      </c>
      <c r="I5" s="33">
        <v>126656</v>
      </c>
      <c r="J5" s="33">
        <v>137045</v>
      </c>
      <c r="K5" s="46">
        <v>176257</v>
      </c>
      <c r="L5" s="33"/>
      <c r="M5" s="33"/>
      <c r="N5" s="33"/>
      <c r="O5" s="33">
        <f>[1]Investment!N252</f>
        <v>18185</v>
      </c>
      <c r="P5" s="33">
        <f>[1]Investment!O252</f>
        <v>15017</v>
      </c>
      <c r="Q5" s="33">
        <f>[1]Investment!P252</f>
        <v>15419</v>
      </c>
      <c r="R5" s="33">
        <f>[1]Investment!Q252</f>
        <v>7965</v>
      </c>
      <c r="S5" s="33">
        <f>[1]Investment!R252</f>
        <v>19812</v>
      </c>
      <c r="T5" s="33">
        <f>[1]Investment!S252</f>
        <v>30378</v>
      </c>
      <c r="U5" s="33">
        <f>[1]Investment!T252</f>
        <v>20705</v>
      </c>
      <c r="V5" s="33">
        <f>[1]Investment!U252</f>
        <v>19062</v>
      </c>
      <c r="W5" s="33">
        <f>[1]Investment!V252</f>
        <v>16246</v>
      </c>
      <c r="X5" s="33">
        <f>[1]Investment!W252</f>
        <v>2841</v>
      </c>
      <c r="Y5" s="33">
        <f>[1]Investment!X252</f>
        <v>3417</v>
      </c>
      <c r="Z5" s="33">
        <f>[1]Investment!Y252</f>
        <v>9806</v>
      </c>
      <c r="AA5" s="33">
        <f>[1]Investment!Z252</f>
        <v>9711</v>
      </c>
      <c r="AB5" s="33">
        <f>[1]Investment!AA252</f>
        <v>8343</v>
      </c>
      <c r="AC5" s="33">
        <f>[1]Investment!AB252</f>
        <v>27508</v>
      </c>
      <c r="AD5" s="33">
        <f>[1]Investment!AC252</f>
        <v>6175</v>
      </c>
      <c r="AE5" s="33">
        <f>[1]Investment!AD252</f>
        <v>13329</v>
      </c>
      <c r="AF5" s="33">
        <f>[1]Investment!AE252</f>
        <v>17373</v>
      </c>
      <c r="AG5" s="33">
        <f>[1]Investment!AF252</f>
        <v>25702</v>
      </c>
      <c r="AH5" s="33">
        <f>[1]Investment!AG252</f>
        <v>2618</v>
      </c>
      <c r="AI5" s="33">
        <f>[1]Investment!AH252</f>
        <v>4172</v>
      </c>
      <c r="AJ5" s="33">
        <f>[1]Investment!AI252</f>
        <v>21171</v>
      </c>
      <c r="AK5" s="33">
        <f>[1]Investment!AJ252</f>
        <v>5238</v>
      </c>
      <c r="AL5" s="33">
        <f>[1]Investment!AK252</f>
        <v>2231</v>
      </c>
      <c r="AM5" s="33">
        <f>[1]Investment!AL252</f>
        <v>9829</v>
      </c>
      <c r="AN5" s="33">
        <f>[1]Investment!AM252</f>
        <v>19788</v>
      </c>
      <c r="AO5" s="33">
        <f>[1]Investment!AN252</f>
        <v>13728</v>
      </c>
      <c r="AP5" s="33">
        <f>[1]Investment!AO252</f>
        <v>13913</v>
      </c>
      <c r="AQ5" s="33">
        <f>[1]Investment!AP252</f>
        <v>2971</v>
      </c>
      <c r="AR5" s="33">
        <f>[1]Investment!AQ252</f>
        <v>7158</v>
      </c>
      <c r="AS5" s="33">
        <f>[1]Investment!AR252</f>
        <v>13539</v>
      </c>
      <c r="AT5" s="33">
        <f>[1]Investment!AS252</f>
        <v>5066</v>
      </c>
      <c r="AU5" s="33">
        <f>[1]Investment!AT252</f>
        <v>13972</v>
      </c>
      <c r="AV5" s="33">
        <f>[1]Investment!AU252</f>
        <v>3780</v>
      </c>
      <c r="AW5" s="33">
        <f>[1]Investment!AV252</f>
        <v>1385</v>
      </c>
      <c r="AX5" s="33">
        <f>[1]Investment!AW252</f>
        <v>21527</v>
      </c>
      <c r="AY5" s="33">
        <f>[1]Investment!AX252</f>
        <v>3678</v>
      </c>
      <c r="AZ5" s="33">
        <f>[1]Investment!AY252</f>
        <v>23691</v>
      </c>
      <c r="BA5" s="33">
        <f>[1]Investment!AZ252</f>
        <v>6456</v>
      </c>
      <c r="BB5" s="33">
        <f>[1]Investment!BA252</f>
        <v>8537</v>
      </c>
      <c r="BC5" s="33">
        <f>[1]Investment!BB252</f>
        <v>6818</v>
      </c>
      <c r="BD5" s="33">
        <f>[1]Investment!BC252</f>
        <v>20271</v>
      </c>
      <c r="BE5" s="33">
        <f>[1]Investment!BD252</f>
        <v>29298</v>
      </c>
      <c r="BF5" s="33">
        <f>[1]Investment!BE252</f>
        <v>12260</v>
      </c>
      <c r="BG5" s="33">
        <f>[1]Investment!BF252</f>
        <v>4816</v>
      </c>
      <c r="BH5" s="33">
        <f>[1]Investment!BG252</f>
        <v>6280</v>
      </c>
      <c r="BI5" s="33">
        <f>[1]Investment!BH252</f>
        <v>6601</v>
      </c>
      <c r="BJ5" s="33">
        <f>[1]Investment!BI252</f>
        <v>8339</v>
      </c>
      <c r="BK5" s="33">
        <f>[1]Investment!BJ252</f>
        <v>8745</v>
      </c>
      <c r="BL5" s="33">
        <f>[1]Investment!BK252</f>
        <v>6197</v>
      </c>
      <c r="BM5" s="33">
        <f>[1]Investment!BL252</f>
        <v>24755</v>
      </c>
      <c r="BN5" s="33">
        <f>[1]Investment!BM252</f>
        <v>12211</v>
      </c>
      <c r="BO5" s="33">
        <f>[1]Investment!BN252</f>
        <v>3889</v>
      </c>
      <c r="BP5" s="33">
        <f>[1]Investment!BO252</f>
        <v>21209</v>
      </c>
      <c r="BQ5" s="33">
        <f>[1]Investment!BP252</f>
        <v>4467</v>
      </c>
      <c r="BR5" s="33">
        <f>[1]Investment!BQ252</f>
        <v>31741</v>
      </c>
      <c r="BS5" s="33">
        <f>[1]Investment!BR252</f>
        <v>18601</v>
      </c>
      <c r="BT5" s="33">
        <f>[1]Investment!BS252</f>
        <v>12874</v>
      </c>
      <c r="BU5" s="33">
        <f>[1]Investment!BT252</f>
        <v>21633</v>
      </c>
      <c r="BV5" s="33">
        <f>[1]Investment!BU252</f>
        <v>11433</v>
      </c>
      <c r="BW5" s="33">
        <f>[1]Investment!BV252</f>
        <v>19311</v>
      </c>
      <c r="BX5" s="33">
        <f>[1]Investment!BW252</f>
        <v>49694</v>
      </c>
      <c r="BY5" s="33">
        <f>[1]Investment!BX252</f>
        <v>23240</v>
      </c>
      <c r="BZ5" s="33">
        <f>[1]Investment!BY252</f>
        <v>16669</v>
      </c>
      <c r="CA5" s="33">
        <f>[1]Investment!BZ252</f>
        <v>9723</v>
      </c>
      <c r="CB5" s="33">
        <f>[1]Investment!CA252</f>
        <v>22287</v>
      </c>
      <c r="CC5" s="33">
        <f>[1]Investment!CB252</f>
        <v>20162</v>
      </c>
      <c r="CD5" s="33">
        <f>[1]Investment!CC252</f>
        <v>13000</v>
      </c>
      <c r="CE5" s="33">
        <f>[1]Investment!CD252</f>
        <v>9450</v>
      </c>
      <c r="CF5" s="33">
        <f>[1]Investment!CE252</f>
        <v>16195</v>
      </c>
      <c r="CG5" s="33">
        <f>[1]Investment!CF252</f>
        <v>12536</v>
      </c>
      <c r="CH5" s="33">
        <f>[1]Investment!CG252</f>
        <v>28000</v>
      </c>
      <c r="CI5" s="33">
        <f>[1]Investment!CH252</f>
        <v>6984</v>
      </c>
      <c r="CJ5" s="33">
        <f>[1]Investment!CI252</f>
        <v>19717</v>
      </c>
      <c r="CK5" s="33">
        <f>[1]Investment!CJ252</f>
        <v>8695</v>
      </c>
      <c r="CL5" s="33"/>
      <c r="CM5" s="33"/>
      <c r="CN5" s="33"/>
      <c r="CO5" s="33"/>
      <c r="CP5" s="33"/>
      <c r="CQ5" s="33"/>
      <c r="CR5" s="33"/>
      <c r="CS5" s="33"/>
      <c r="CT5" s="33"/>
    </row>
    <row r="6" spans="1:98">
      <c r="A6" s="51" t="s">
        <v>37</v>
      </c>
      <c r="B6" s="38"/>
      <c r="C6" s="33"/>
      <c r="D6" s="33"/>
      <c r="E6" s="33"/>
      <c r="F6" s="33"/>
      <c r="G6" s="33"/>
      <c r="H6" s="33"/>
      <c r="I6" s="33"/>
      <c r="J6" s="33"/>
      <c r="K6" s="46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</row>
    <row r="7" spans="1:98">
      <c r="A7" s="52" t="s">
        <v>24</v>
      </c>
      <c r="B7" s="56" t="s">
        <v>33</v>
      </c>
      <c r="C7" s="33">
        <v>524.35851500000001</v>
      </c>
      <c r="D7" s="33">
        <v>724.949026</v>
      </c>
      <c r="E7" s="33">
        <v>532.52625499999999</v>
      </c>
      <c r="F7" s="33">
        <v>997.90668700000003</v>
      </c>
      <c r="G7" s="33">
        <v>278.38318599999997</v>
      </c>
      <c r="H7" s="33">
        <v>461</v>
      </c>
      <c r="I7" s="33">
        <v>386.34416999999996</v>
      </c>
      <c r="J7" s="33">
        <v>274.51282100000003</v>
      </c>
      <c r="K7" s="46">
        <v>444.17627500000003</v>
      </c>
      <c r="L7" s="33"/>
      <c r="M7" s="33"/>
      <c r="N7" s="33"/>
      <c r="O7" s="33">
        <f>[1]Investment!N5</f>
        <v>0</v>
      </c>
      <c r="P7" s="33">
        <f>[1]Investment!O5</f>
        <v>23</v>
      </c>
      <c r="Q7" s="33">
        <f>[1]Investment!P5</f>
        <v>0</v>
      </c>
      <c r="R7" s="33">
        <f>[1]Investment!Q5</f>
        <v>24.840824999999999</v>
      </c>
      <c r="S7" s="33">
        <f>[1]Investment!R5</f>
        <v>12.521974999999999</v>
      </c>
      <c r="T7" s="33">
        <f>[1]Investment!S5</f>
        <v>0</v>
      </c>
      <c r="U7" s="33">
        <f>[1]Investment!T5</f>
        <v>182.72913</v>
      </c>
      <c r="V7" s="33">
        <f>[1]Investment!U5</f>
        <v>0</v>
      </c>
      <c r="W7" s="33">
        <f>[1]Investment!V5</f>
        <v>0</v>
      </c>
      <c r="X7" s="33">
        <f>[1]Investment!W5</f>
        <v>0</v>
      </c>
      <c r="Y7" s="33">
        <f>[1]Investment!X5</f>
        <v>35.291255999999997</v>
      </c>
      <c r="Z7" s="33">
        <f>[1]Investment!Y5</f>
        <v>0</v>
      </c>
      <c r="AA7" s="33">
        <f>[1]Investment!Z5</f>
        <v>0</v>
      </c>
      <c r="AB7" s="33">
        <f>[1]Investment!AA5</f>
        <v>0</v>
      </c>
      <c r="AC7" s="33">
        <f>[1]Investment!AB5</f>
        <v>270.84453100000002</v>
      </c>
      <c r="AD7" s="33">
        <f>[1]Investment!AC5</f>
        <v>0</v>
      </c>
      <c r="AE7" s="33">
        <f>[1]Investment!AD5</f>
        <v>74.464627000000007</v>
      </c>
      <c r="AF7" s="33">
        <f>[1]Investment!AE5</f>
        <v>0</v>
      </c>
      <c r="AG7" s="33">
        <f>[1]Investment!AF5</f>
        <v>76.788524999999993</v>
      </c>
      <c r="AH7" s="33">
        <f>[1]Investment!AG5</f>
        <v>0</v>
      </c>
      <c r="AI7" s="33">
        <f>[1]Investment!AH5</f>
        <v>11.685661</v>
      </c>
      <c r="AJ7" s="33">
        <f>[1]Investment!AI5</f>
        <v>0</v>
      </c>
      <c r="AK7" s="33">
        <f>[1]Investment!AJ5</f>
        <v>27.169584</v>
      </c>
      <c r="AL7" s="33">
        <f>[1]Investment!AK5</f>
        <v>0</v>
      </c>
      <c r="AM7" s="33">
        <f>[1]Investment!AL5</f>
        <v>0</v>
      </c>
      <c r="AN7" s="33">
        <f>[1]Investment!AM5</f>
        <v>38.277585999999999</v>
      </c>
      <c r="AO7" s="33">
        <f>[1]Investment!AN5</f>
        <v>0</v>
      </c>
      <c r="AP7" s="33">
        <f>[1]Investment!AO5</f>
        <v>11.179055</v>
      </c>
      <c r="AQ7" s="33">
        <f>[1]Investment!AP5</f>
        <v>0</v>
      </c>
      <c r="AR7" s="33">
        <f>[1]Investment!AQ5</f>
        <v>0</v>
      </c>
      <c r="AS7" s="33">
        <f>[1]Investment!AR5</f>
        <v>54.773083</v>
      </c>
      <c r="AT7" s="33">
        <f>[1]Investment!AS5</f>
        <v>0</v>
      </c>
      <c r="AU7" s="33">
        <f>[1]Investment!AT5</f>
        <v>35.29</v>
      </c>
      <c r="AV7" s="33">
        <f>[1]Investment!AU5</f>
        <v>0</v>
      </c>
      <c r="AW7" s="33">
        <f>[1]Investment!AV5</f>
        <v>0</v>
      </c>
      <c r="AX7" s="33">
        <f>[1]Investment!AW5</f>
        <v>246.59752899999998</v>
      </c>
      <c r="AY7" s="33">
        <f>[1]Investment!AX5</f>
        <v>8</v>
      </c>
      <c r="AZ7" s="33">
        <f>[1]Investment!AY5</f>
        <v>0</v>
      </c>
      <c r="BA7" s="33">
        <f>[1]Investment!AZ5</f>
        <v>0</v>
      </c>
      <c r="BB7" s="33">
        <f>[1]Investment!BA5</f>
        <v>0</v>
      </c>
      <c r="BC7" s="33">
        <f>[1]Investment!BB5</f>
        <v>0</v>
      </c>
      <c r="BD7" s="33">
        <f>[1]Investment!BC5</f>
        <v>60.961320999999998</v>
      </c>
      <c r="BE7" s="33">
        <f>[1]Investment!BD5</f>
        <v>205.5515</v>
      </c>
      <c r="BF7" s="33">
        <f>[1]Investment!BE5</f>
        <v>0</v>
      </c>
      <c r="BG7" s="33">
        <f>[1]Investment!BF5</f>
        <v>0</v>
      </c>
      <c r="BH7" s="33">
        <f>[1]Investment!BG5</f>
        <v>0</v>
      </c>
      <c r="BI7" s="33">
        <f>[1]Investment!BH5</f>
        <v>0</v>
      </c>
      <c r="BJ7" s="33">
        <f>[1]Investment!BI5</f>
        <v>0</v>
      </c>
      <c r="BK7" s="33">
        <f>[1]Investment!BJ5</f>
        <v>0</v>
      </c>
      <c r="BL7" s="33">
        <f>[1]Investment!BK5</f>
        <v>43.306930000000001</v>
      </c>
      <c r="BM7" s="33">
        <f>[1]Investment!BL5</f>
        <v>166.91911000000002</v>
      </c>
      <c r="BN7" s="33">
        <f>[1]Investment!BM5</f>
        <v>0</v>
      </c>
      <c r="BO7" s="33">
        <f>[1]Investment!BN5</f>
        <v>0</v>
      </c>
      <c r="BP7" s="33">
        <f>[1]Investment!BO5</f>
        <v>122.455735</v>
      </c>
      <c r="BQ7" s="33">
        <f>[1]Investment!BP5</f>
        <v>0</v>
      </c>
      <c r="BR7" s="33">
        <f>[1]Investment!BQ5</f>
        <v>32.021569999999997</v>
      </c>
      <c r="BS7" s="33">
        <f>[1]Investment!BR5</f>
        <v>0</v>
      </c>
      <c r="BT7" s="33">
        <f>[1]Investment!BS5</f>
        <v>79.472930000000005</v>
      </c>
      <c r="BU7" s="33">
        <f>[1]Investment!BT5</f>
        <v>0</v>
      </c>
      <c r="BV7" s="33">
        <f>[1]Investment!BU5</f>
        <v>0</v>
      </c>
      <c r="BW7" s="33">
        <f>[1]Investment!BV5</f>
        <v>0</v>
      </c>
      <c r="BX7" s="33">
        <f>[1]Investment!BW5</f>
        <v>0</v>
      </c>
      <c r="BY7" s="33">
        <f>[1]Investment!BX5</f>
        <v>0</v>
      </c>
      <c r="BZ7" s="33">
        <f>[1]Investment!BY5</f>
        <v>2.7325499999999998</v>
      </c>
      <c r="CA7" s="33">
        <f>[1]Investment!BZ5</f>
        <v>0</v>
      </c>
      <c r="CB7" s="33">
        <f>[1]Investment!CA5</f>
        <v>28.471242</v>
      </c>
      <c r="CC7" s="33">
        <f>[1]Investment!CB5</f>
        <v>10</v>
      </c>
      <c r="CD7" s="33">
        <f>[1]Investment!CC5</f>
        <v>0</v>
      </c>
      <c r="CE7" s="33">
        <f>[1]Investment!CD5</f>
        <v>0</v>
      </c>
      <c r="CF7" s="33">
        <f>[1]Investment!CE5</f>
        <v>0</v>
      </c>
      <c r="CG7" s="33">
        <f>[1]Investment!CF5</f>
        <v>0</v>
      </c>
      <c r="CH7" s="33">
        <f>[1]Investment!CG5</f>
        <v>0</v>
      </c>
      <c r="CI7" s="33">
        <f>[1]Investment!CH5</f>
        <v>0</v>
      </c>
      <c r="CJ7" s="33">
        <f>[1]Investment!CI5</f>
        <v>0</v>
      </c>
      <c r="CK7" s="33">
        <f>[1]Investment!CJ5</f>
        <v>0</v>
      </c>
      <c r="CL7" s="33"/>
      <c r="CM7" s="33"/>
      <c r="CN7" s="33"/>
      <c r="CO7" s="33"/>
      <c r="CP7" s="33"/>
      <c r="CQ7" s="33"/>
      <c r="CR7" s="33"/>
      <c r="CS7" s="33"/>
      <c r="CT7" s="33"/>
    </row>
    <row r="8" spans="1:98">
      <c r="A8" s="52" t="s">
        <v>25</v>
      </c>
      <c r="B8" s="56" t="s">
        <v>33</v>
      </c>
      <c r="C8" s="33">
        <v>975.48646900000006</v>
      </c>
      <c r="D8" s="33">
        <v>2869.3830419999999</v>
      </c>
      <c r="E8" s="33">
        <v>826.90555499999982</v>
      </c>
      <c r="F8" s="33">
        <v>3349.5636290000002</v>
      </c>
      <c r="G8" s="33">
        <v>825.03657399999986</v>
      </c>
      <c r="H8" s="33">
        <v>630</v>
      </c>
      <c r="I8" s="33">
        <v>1020.551818</v>
      </c>
      <c r="J8" s="33">
        <v>726.3148930000001</v>
      </c>
      <c r="K8" s="46">
        <v>981.46386599999994</v>
      </c>
      <c r="L8" s="33"/>
      <c r="M8" s="33"/>
      <c r="N8" s="33"/>
      <c r="O8" s="33">
        <f>[1]Investment!N14</f>
        <v>83.219174999999993</v>
      </c>
      <c r="P8" s="33">
        <f>[1]Investment!O14</f>
        <v>49.103047000000004</v>
      </c>
      <c r="Q8" s="33">
        <f>[1]Investment!P14</f>
        <v>71.874112999999994</v>
      </c>
      <c r="R8" s="33">
        <f>[1]Investment!Q14</f>
        <v>22.723803000000004</v>
      </c>
      <c r="S8" s="33">
        <f>[1]Investment!R14</f>
        <v>94.482621999999992</v>
      </c>
      <c r="T8" s="33">
        <f>[1]Investment!S14</f>
        <v>113.505499</v>
      </c>
      <c r="U8" s="33">
        <f>[1]Investment!T14</f>
        <v>43.736970999999997</v>
      </c>
      <c r="V8" s="33">
        <f>[1]Investment!U14</f>
        <v>124.51124900000001</v>
      </c>
      <c r="W8" s="33">
        <f>[1]Investment!V14</f>
        <v>107.26095000000001</v>
      </c>
      <c r="X8" s="33">
        <f>[1]Investment!W14</f>
        <v>7.6354690000000005</v>
      </c>
      <c r="Y8" s="33">
        <f>[1]Investment!X14</f>
        <v>76.543730999999994</v>
      </c>
      <c r="Z8" s="33">
        <f>[1]Investment!Y14</f>
        <v>30.439945000000002</v>
      </c>
      <c r="AA8" s="33">
        <f>[1]Investment!Z14</f>
        <v>26.175096</v>
      </c>
      <c r="AB8" s="33">
        <f>[1]Investment!AA14</f>
        <v>15.968718000000001</v>
      </c>
      <c r="AC8" s="33">
        <f>[1]Investment!AB14</f>
        <v>55.717198000000003</v>
      </c>
      <c r="AD8" s="33">
        <f>[1]Investment!AC14</f>
        <v>18.705162999999999</v>
      </c>
      <c r="AE8" s="33">
        <f>[1]Investment!AD14</f>
        <v>32.384878</v>
      </c>
      <c r="AF8" s="33">
        <f>[1]Investment!AE14</f>
        <v>43.431815999999998</v>
      </c>
      <c r="AG8" s="33">
        <f>[1]Investment!AF14</f>
        <v>65.313971000000009</v>
      </c>
      <c r="AH8" s="33">
        <f>[1]Investment!AG14</f>
        <v>9.4371299999999998</v>
      </c>
      <c r="AI8" s="33">
        <f>[1]Investment!AH14</f>
        <v>17.161231000000001</v>
      </c>
      <c r="AJ8" s="33">
        <f>[1]Investment!AI14</f>
        <v>178.96650199999999</v>
      </c>
      <c r="AK8" s="33">
        <f>[1]Investment!AJ14</f>
        <v>158.44873999999999</v>
      </c>
      <c r="AL8" s="33">
        <f>[1]Investment!AK14</f>
        <v>8.7019990000000007</v>
      </c>
      <c r="AM8" s="33">
        <f>[1]Investment!AL14</f>
        <v>64.467354</v>
      </c>
      <c r="AN8" s="33">
        <f>[1]Investment!AM14</f>
        <v>41.065606000000002</v>
      </c>
      <c r="AO8" s="33">
        <f>[1]Investment!AN14</f>
        <v>28.783264000000003</v>
      </c>
      <c r="AP8" s="33">
        <f>[1]Investment!AO14</f>
        <v>541.28602599999999</v>
      </c>
      <c r="AQ8" s="33">
        <f>[1]Investment!AP14</f>
        <v>6.9013289999999996</v>
      </c>
      <c r="AR8" s="33">
        <f>[1]Investment!AQ14</f>
        <v>37.404482999999999</v>
      </c>
      <c r="AS8" s="33">
        <f>[1]Investment!AR14</f>
        <v>96.370338000000004</v>
      </c>
      <c r="AT8" s="33">
        <f>[1]Investment!AS14</f>
        <v>23.744415</v>
      </c>
      <c r="AU8" s="33">
        <f>[1]Investment!AT14</f>
        <v>67.405355999999998</v>
      </c>
      <c r="AV8" s="33">
        <f>[1]Investment!AU14</f>
        <v>23.164099999999998</v>
      </c>
      <c r="AW8" s="33">
        <f>[1]Investment!AV14</f>
        <v>0</v>
      </c>
      <c r="AX8" s="33">
        <f>[1]Investment!AW14</f>
        <v>90.32988499999999</v>
      </c>
      <c r="AY8" s="33">
        <f>[1]Investment!AX14</f>
        <v>14.266269000000001</v>
      </c>
      <c r="AZ8" s="33">
        <f>[1]Investment!AY14</f>
        <v>86.703359000000006</v>
      </c>
      <c r="BA8" s="33">
        <f>[1]Investment!AZ14</f>
        <v>14.596178</v>
      </c>
      <c r="BB8" s="33">
        <f>[1]Investment!BA14</f>
        <v>29.233287999999998</v>
      </c>
      <c r="BC8" s="33">
        <f>[1]Investment!BB14</f>
        <v>28.223616</v>
      </c>
      <c r="BD8" s="33">
        <f>[1]Investment!BC14</f>
        <v>152.39535900000001</v>
      </c>
      <c r="BE8" s="33">
        <f>[1]Investment!BD14</f>
        <v>198.92838</v>
      </c>
      <c r="BF8" s="33">
        <f>[1]Investment!BE14</f>
        <v>58.298901999999998</v>
      </c>
      <c r="BG8" s="33">
        <f>[1]Investment!BF14</f>
        <v>23.841568000000002</v>
      </c>
      <c r="BH8" s="33">
        <f>[1]Investment!BG14</f>
        <v>53.699517</v>
      </c>
      <c r="BI8" s="33">
        <f>[1]Investment!BH14</f>
        <v>17.641615999999999</v>
      </c>
      <c r="BJ8" s="33">
        <f>[1]Investment!BI14</f>
        <v>48.486840999999998</v>
      </c>
      <c r="BK8" s="33">
        <f>[1]Investment!BJ14</f>
        <v>44.377912999999999</v>
      </c>
      <c r="BL8" s="33">
        <f>[1]Investment!BK14</f>
        <v>59.523689000000005</v>
      </c>
      <c r="BM8" s="33">
        <f>[1]Investment!BL14</f>
        <v>50.405023</v>
      </c>
      <c r="BN8" s="33">
        <f>[1]Investment!BM14</f>
        <v>31.337332999999997</v>
      </c>
      <c r="BO8" s="33">
        <f>[1]Investment!BN14</f>
        <v>9.6404160000000001</v>
      </c>
      <c r="BP8" s="33">
        <f>[1]Investment!BO14</f>
        <v>87.227842999999993</v>
      </c>
      <c r="BQ8" s="33">
        <f>[1]Investment!BP14</f>
        <v>16.910602000000001</v>
      </c>
      <c r="BR8" s="33">
        <f>[1]Investment!BQ14</f>
        <v>31.283916999999995</v>
      </c>
      <c r="BS8" s="33">
        <f>[1]Investment!BR14</f>
        <v>360.01776299999995</v>
      </c>
      <c r="BT8" s="33">
        <f>[1]Investment!BS14</f>
        <v>149.00674899999999</v>
      </c>
      <c r="BU8" s="33">
        <f>[1]Investment!BT14</f>
        <v>54.331009999999999</v>
      </c>
      <c r="BV8" s="33">
        <f>[1]Investment!BU14</f>
        <v>87.401607999999996</v>
      </c>
      <c r="BW8" s="33">
        <f>[1]Investment!BV14</f>
        <v>69.777039000000002</v>
      </c>
      <c r="BX8" s="33">
        <f>[1]Investment!BW14</f>
        <v>163.32278299999999</v>
      </c>
      <c r="BY8" s="33">
        <f>[1]Investment!BX14</f>
        <v>76.963830000000016</v>
      </c>
      <c r="BZ8" s="33">
        <f>[1]Investment!BY14</f>
        <v>45.741244999999999</v>
      </c>
      <c r="CA8" s="33">
        <f>[1]Investment!BZ14</f>
        <v>38.927621000000002</v>
      </c>
      <c r="CB8" s="33">
        <f>[1]Investment!CA14</f>
        <v>46.045487999999999</v>
      </c>
      <c r="CC8" s="33">
        <f>[1]Investment!CB14</f>
        <v>96.222229999999996</v>
      </c>
      <c r="CD8" s="33">
        <f>[1]Investment!CC14</f>
        <v>127.02941899999999</v>
      </c>
      <c r="CE8" s="33">
        <f>[1]Investment!CD14</f>
        <v>48.323747999999988</v>
      </c>
      <c r="CF8" s="33">
        <f>[1]Investment!CE14</f>
        <v>65.390370000000004</v>
      </c>
      <c r="CG8" s="33">
        <f>[1]Investment!CF14</f>
        <v>49.393114999999995</v>
      </c>
      <c r="CH8" s="33">
        <f>[1]Investment!CG14</f>
        <v>211.49131700000001</v>
      </c>
      <c r="CI8" s="33">
        <f>[1]Investment!CH14</f>
        <v>42.473379999999999</v>
      </c>
      <c r="CJ8" s="33">
        <f>[1]Investment!CI14</f>
        <v>116.80168400000001</v>
      </c>
      <c r="CK8" s="33">
        <f>[1]Investment!CJ14</f>
        <v>31.738054999999999</v>
      </c>
      <c r="CL8" s="33"/>
      <c r="CM8" s="33"/>
      <c r="CN8" s="33"/>
      <c r="CO8" s="33"/>
      <c r="CP8" s="33"/>
      <c r="CQ8" s="33"/>
      <c r="CR8" s="33"/>
      <c r="CS8" s="33"/>
      <c r="CT8" s="33"/>
    </row>
    <row r="9" spans="1:98">
      <c r="A9" s="52" t="s">
        <v>26</v>
      </c>
      <c r="B9" s="56" t="s">
        <v>33</v>
      </c>
      <c r="C9" s="33">
        <v>1059.0889999999999</v>
      </c>
      <c r="D9" s="33">
        <v>658.04668400000003</v>
      </c>
      <c r="E9" s="33">
        <v>225.82370599999999</v>
      </c>
      <c r="F9" s="33">
        <v>29.476407999999999</v>
      </c>
      <c r="G9" s="33">
        <v>204.11580900000001</v>
      </c>
      <c r="H9" s="33">
        <v>2729.0658079999998</v>
      </c>
      <c r="I9" s="33">
        <v>443.96000000000004</v>
      </c>
      <c r="J9" s="33">
        <v>1049.5112220000001</v>
      </c>
      <c r="K9" s="46">
        <v>2869.8572650000001</v>
      </c>
      <c r="L9" s="33"/>
      <c r="M9" s="33"/>
      <c r="N9" s="33"/>
      <c r="O9" s="33">
        <f>SUM([1]Investment!N262)</f>
        <v>0</v>
      </c>
      <c r="P9" s="33">
        <f>SUM([1]Investment!O262)</f>
        <v>5.7328450000000002</v>
      </c>
      <c r="Q9" s="33">
        <f>SUM([1]Investment!P262)</f>
        <v>50.046799999999998</v>
      </c>
      <c r="R9" s="33">
        <f>SUM([1]Investment!Q262)</f>
        <v>19.183399999999999</v>
      </c>
      <c r="S9" s="33">
        <f>SUM([1]Investment!R262)</f>
        <v>79.760000000000005</v>
      </c>
      <c r="T9" s="33">
        <f>SUM([1]Investment!S262)</f>
        <v>0</v>
      </c>
      <c r="U9" s="33">
        <f>SUM([1]Investment!T262)</f>
        <v>25.625456</v>
      </c>
      <c r="V9" s="33">
        <f>SUM([1]Investment!U262)</f>
        <v>0</v>
      </c>
      <c r="W9" s="33">
        <f>SUM([1]Investment!V262)</f>
        <v>23.767308</v>
      </c>
      <c r="X9" s="33">
        <f>SUM([1]Investment!W262)</f>
        <v>0</v>
      </c>
      <c r="Y9" s="33">
        <f>SUM([1]Investment!X262)</f>
        <v>0</v>
      </c>
      <c r="Z9" s="33">
        <f>SUM([1]Investment!Y262)</f>
        <v>0</v>
      </c>
      <c r="AA9" s="33">
        <f>SUM([1]Investment!Z262)</f>
        <v>2.7490350000000001</v>
      </c>
      <c r="AB9" s="33">
        <f>SUM([1]Investment!AA262)</f>
        <v>0</v>
      </c>
      <c r="AC9" s="33">
        <f>SUM([1]Investment!AB262)</f>
        <v>2441.2355520000001</v>
      </c>
      <c r="AD9" s="33">
        <f>SUM([1]Investment!AC262)</f>
        <v>0</v>
      </c>
      <c r="AE9" s="33">
        <f>SUM([1]Investment!AD262)</f>
        <v>2.4975350000000001</v>
      </c>
      <c r="AF9" s="33">
        <f>SUM([1]Investment!AE262)</f>
        <v>83.146686000000003</v>
      </c>
      <c r="AG9" s="33">
        <f>SUM([1]Investment!AF262)</f>
        <v>69.7</v>
      </c>
      <c r="AH9" s="33">
        <f>SUM([1]Investment!AG262)</f>
        <v>0</v>
      </c>
      <c r="AI9" s="33">
        <f>SUM([1]Investment!AH262)</f>
        <v>29.327000000000002</v>
      </c>
      <c r="AJ9" s="33">
        <f>SUM([1]Investment!AI262)</f>
        <v>100.41</v>
      </c>
      <c r="AK9" s="33">
        <f>SUM([1]Investment!AJ262)</f>
        <v>0</v>
      </c>
      <c r="AL9" s="33">
        <f>SUM([1]Investment!AK262)</f>
        <v>0</v>
      </c>
      <c r="AM9" s="33">
        <f>SUM([1]Investment!AL262)</f>
        <v>0</v>
      </c>
      <c r="AN9" s="33">
        <f>SUM([1]Investment!AM262)</f>
        <v>140</v>
      </c>
      <c r="AO9" s="33">
        <f>SUM([1]Investment!AN262)</f>
        <v>0</v>
      </c>
      <c r="AP9" s="33">
        <f>SUM([1]Investment!AO262)</f>
        <v>210.96</v>
      </c>
      <c r="AQ9" s="33">
        <f>SUM([1]Investment!AP262)</f>
        <v>0</v>
      </c>
      <c r="AR9" s="33">
        <f>SUM([1]Investment!AQ262)</f>
        <v>0</v>
      </c>
      <c r="AS9" s="33">
        <f>SUM([1]Investment!AR262)</f>
        <v>2.1289500000000001</v>
      </c>
      <c r="AT9" s="33">
        <f>SUM([1]Investment!AS262)</f>
        <v>0</v>
      </c>
      <c r="AU9" s="33">
        <f>SUM([1]Investment!AT262)</f>
        <v>0</v>
      </c>
      <c r="AV9" s="33">
        <f>SUM([1]Investment!AU262)</f>
        <v>0</v>
      </c>
      <c r="AW9" s="33">
        <f>SUM([1]Investment!AV262)</f>
        <v>0</v>
      </c>
      <c r="AX9" s="33">
        <f>SUM([1]Investment!AW262)</f>
        <v>91</v>
      </c>
      <c r="AY9" s="33">
        <f>SUM([1]Investment!AX262)</f>
        <v>4.2</v>
      </c>
      <c r="AZ9" s="33">
        <f>SUM([1]Investment!AY262)</f>
        <v>0</v>
      </c>
      <c r="BA9" s="33">
        <f>SUM([1]Investment!AZ262)</f>
        <v>0</v>
      </c>
      <c r="BB9" s="33">
        <f>SUM([1]Investment!BA262)</f>
        <v>0</v>
      </c>
      <c r="BC9" s="33">
        <f>SUM([1]Investment!BB262)</f>
        <v>976.02</v>
      </c>
      <c r="BD9" s="33">
        <f>SUM([1]Investment!BC262)</f>
        <v>69.291222000000005</v>
      </c>
      <c r="BE9" s="33">
        <f>SUM([1]Investment!BD262)</f>
        <v>0</v>
      </c>
      <c r="BF9" s="33">
        <f>SUM([1]Investment!BE262)</f>
        <v>0</v>
      </c>
      <c r="BG9" s="33">
        <f>SUM([1]Investment!BF262)</f>
        <v>0</v>
      </c>
      <c r="BH9" s="33">
        <f>SUM([1]Investment!BG262)</f>
        <v>0</v>
      </c>
      <c r="BI9" s="33">
        <f>SUM([1]Investment!BH262)</f>
        <v>0</v>
      </c>
      <c r="BJ9" s="33">
        <f>SUM([1]Investment!BI262)</f>
        <v>0</v>
      </c>
      <c r="BK9" s="33">
        <f>SUM([1]Investment!BJ262)</f>
        <v>29.489087999999999</v>
      </c>
      <c r="BL9" s="33">
        <f>SUM([1]Investment!BK262)</f>
        <v>0</v>
      </c>
      <c r="BM9" s="33">
        <f>SUM([1]Investment!BL262)</f>
        <v>0</v>
      </c>
      <c r="BN9" s="33">
        <f>SUM([1]Investment!BM262)</f>
        <v>99</v>
      </c>
      <c r="BO9" s="33">
        <f>SUM([1]Investment!BN262)</f>
        <v>0</v>
      </c>
      <c r="BP9" s="33">
        <f>SUM([1]Investment!BO262)</f>
        <v>1950.60294</v>
      </c>
      <c r="BQ9" s="33">
        <f>SUM([1]Investment!BP262)</f>
        <v>0</v>
      </c>
      <c r="BR9" s="33">
        <f>SUM([1]Investment!BQ262)</f>
        <v>550.37523699999997</v>
      </c>
      <c r="BS9" s="33">
        <f>SUM([1]Investment!BR262)</f>
        <v>0</v>
      </c>
      <c r="BT9" s="33">
        <f>SUM([1]Investment!BS262)</f>
        <v>9.1999999999999993</v>
      </c>
      <c r="BU9" s="33">
        <f>SUM([1]Investment!BT262)</f>
        <v>0</v>
      </c>
      <c r="BV9" s="33">
        <f>SUM([1]Investment!BU262)</f>
        <v>231.19</v>
      </c>
      <c r="BW9" s="33">
        <f>SUM([1]Investment!BV262)</f>
        <v>0</v>
      </c>
      <c r="BX9" s="33">
        <f>SUM([1]Investment!BW262)</f>
        <v>6.8</v>
      </c>
      <c r="BY9" s="33">
        <f>SUM([1]Investment!BX262)</f>
        <v>0</v>
      </c>
      <c r="BZ9" s="33">
        <f>SUM([1]Investment!BY262)</f>
        <v>98</v>
      </c>
      <c r="CA9" s="33">
        <f>SUM([1]Investment!BZ262)</f>
        <v>0</v>
      </c>
      <c r="CB9" s="33">
        <f>SUM([1]Investment!CA262)</f>
        <v>362.86399999999998</v>
      </c>
      <c r="CC9" s="33">
        <f>SUM([1]Investment!CB262)</f>
        <v>7</v>
      </c>
      <c r="CD9" s="33">
        <f>SUM([1]Investment!CC262)</f>
        <v>192.18915800000002</v>
      </c>
      <c r="CE9" s="33">
        <f>SUM([1]Investment!CD262)</f>
        <v>0</v>
      </c>
      <c r="CF9" s="33">
        <f>SUM([1]Investment!CE262)</f>
        <v>30.253730000000001</v>
      </c>
      <c r="CG9" s="33">
        <f>SUM([1]Investment!CF262)</f>
        <v>0</v>
      </c>
      <c r="CH9" s="33">
        <f>SUM([1]Investment!CG262)</f>
        <v>331.17708900000002</v>
      </c>
      <c r="CI9" s="33">
        <f>SUM([1]Investment!CH262)</f>
        <v>0</v>
      </c>
      <c r="CJ9" s="33">
        <f>SUM([1]Investment!CI262)</f>
        <v>592.07731000000001</v>
      </c>
      <c r="CK9" s="33">
        <f>SUM([1]Investment!CJ262)</f>
        <v>0</v>
      </c>
      <c r="CL9" s="33"/>
      <c r="CM9" s="33"/>
      <c r="CN9" s="33"/>
      <c r="CO9" s="33"/>
      <c r="CP9" s="33"/>
      <c r="CQ9" s="33"/>
      <c r="CR9" s="33"/>
      <c r="CS9" s="33"/>
      <c r="CT9" s="33"/>
    </row>
    <row r="10" spans="1:98">
      <c r="A10" s="52" t="s">
        <v>27</v>
      </c>
      <c r="B10" s="56" t="s">
        <v>33</v>
      </c>
      <c r="C10" s="33">
        <v>131.830725</v>
      </c>
      <c r="D10" s="33">
        <v>2759.9791009999999</v>
      </c>
      <c r="E10" s="33">
        <v>691.50497000000007</v>
      </c>
      <c r="F10" s="33">
        <v>106.002048</v>
      </c>
      <c r="G10" s="33">
        <v>446.85047099999997</v>
      </c>
      <c r="H10" s="33">
        <v>98.63</v>
      </c>
      <c r="I10" s="33">
        <v>1398.424495</v>
      </c>
      <c r="J10" s="33">
        <v>3166.5614220000002</v>
      </c>
      <c r="K10" s="46">
        <v>1508.8138450000001</v>
      </c>
      <c r="L10" s="33"/>
      <c r="M10" s="33"/>
      <c r="N10" s="33"/>
      <c r="O10" s="33">
        <f>SUM([1]Investment!N263)</f>
        <v>0</v>
      </c>
      <c r="P10" s="33">
        <f>SUM([1]Investment!O263)</f>
        <v>78.033321000000001</v>
      </c>
      <c r="Q10" s="33">
        <f>SUM([1]Investment!P263)</f>
        <v>85.269000000000005</v>
      </c>
      <c r="R10" s="33">
        <f>SUM([1]Investment!Q263)</f>
        <v>0</v>
      </c>
      <c r="S10" s="33">
        <f>SUM([1]Investment!R263)</f>
        <v>15.42815</v>
      </c>
      <c r="T10" s="33">
        <f>SUM([1]Investment!S263)</f>
        <v>0</v>
      </c>
      <c r="U10" s="33">
        <f>SUM([1]Investment!T263)</f>
        <v>12</v>
      </c>
      <c r="V10" s="33">
        <f>SUM([1]Investment!U263)</f>
        <v>0</v>
      </c>
      <c r="W10" s="33">
        <f>SUM([1]Investment!V263)</f>
        <v>256.12</v>
      </c>
      <c r="X10" s="33">
        <f>SUM([1]Investment!W263)</f>
        <v>0</v>
      </c>
      <c r="Y10" s="33">
        <f>SUM([1]Investment!X263)</f>
        <v>0</v>
      </c>
      <c r="Z10" s="33">
        <f>SUM([1]Investment!Y263)</f>
        <v>0</v>
      </c>
      <c r="AA10" s="33">
        <f>SUM([1]Investment!Z263)</f>
        <v>33.450000000000003</v>
      </c>
      <c r="AB10" s="33">
        <f>SUM([1]Investment!AA263)</f>
        <v>0</v>
      </c>
      <c r="AC10" s="33">
        <f>SUM([1]Investment!AB263)</f>
        <v>27.18</v>
      </c>
      <c r="AD10" s="33">
        <f>SUM([1]Investment!AC263)</f>
        <v>0</v>
      </c>
      <c r="AE10" s="33">
        <f>SUM([1]Investment!AD263)</f>
        <v>0</v>
      </c>
      <c r="AF10" s="33">
        <f>SUM([1]Investment!AE263)</f>
        <v>0</v>
      </c>
      <c r="AG10" s="33">
        <f>SUM([1]Investment!AF263)</f>
        <v>0</v>
      </c>
      <c r="AH10" s="33">
        <f>SUM([1]Investment!AG263)</f>
        <v>0</v>
      </c>
      <c r="AI10" s="33">
        <f>SUM([1]Investment!AH263)</f>
        <v>0</v>
      </c>
      <c r="AJ10" s="33">
        <f>SUM([1]Investment!AI263)</f>
        <v>38</v>
      </c>
      <c r="AK10" s="33">
        <f>SUM([1]Investment!AJ263)</f>
        <v>0</v>
      </c>
      <c r="AL10" s="33">
        <f>SUM([1]Investment!AK263)</f>
        <v>0</v>
      </c>
      <c r="AM10" s="33">
        <f>SUM([1]Investment!AL263)</f>
        <v>69.413875000000004</v>
      </c>
      <c r="AN10" s="33">
        <f>SUM([1]Investment!AM263)</f>
        <v>572.95376999999996</v>
      </c>
      <c r="AO10" s="33">
        <f>SUM([1]Investment!AN263)</f>
        <v>0</v>
      </c>
      <c r="AP10" s="33">
        <f>SUM([1]Investment!AO263)</f>
        <v>19.75685</v>
      </c>
      <c r="AQ10" s="33">
        <f>SUM([1]Investment!AP263)</f>
        <v>0</v>
      </c>
      <c r="AR10" s="33">
        <f>SUM([1]Investment!AQ263)</f>
        <v>0</v>
      </c>
      <c r="AS10" s="33">
        <f>SUM([1]Investment!AR263)</f>
        <v>679.805746</v>
      </c>
      <c r="AT10" s="33">
        <f>SUM([1]Investment!AS263)</f>
        <v>0</v>
      </c>
      <c r="AU10" s="33">
        <f>SUM([1]Investment!AT263)</f>
        <v>0</v>
      </c>
      <c r="AV10" s="33">
        <f>SUM([1]Investment!AU263)</f>
        <v>0</v>
      </c>
      <c r="AW10" s="33">
        <f>SUM([1]Investment!AV263)</f>
        <v>40</v>
      </c>
      <c r="AX10" s="33">
        <f>SUM([1]Investment!AW263)</f>
        <v>16.3</v>
      </c>
      <c r="AY10" s="33">
        <f>SUM([1]Investment!AX263)</f>
        <v>3.6</v>
      </c>
      <c r="AZ10" s="33">
        <f>SUM([1]Investment!AY263)</f>
        <v>0</v>
      </c>
      <c r="BA10" s="33">
        <f>SUM([1]Investment!AZ263)</f>
        <v>0</v>
      </c>
      <c r="BB10" s="33">
        <f>SUM([1]Investment!BA263)</f>
        <v>0</v>
      </c>
      <c r="BC10" s="33">
        <f>SUM([1]Investment!BB263)</f>
        <v>0</v>
      </c>
      <c r="BD10" s="33">
        <f>SUM([1]Investment!BC263)</f>
        <v>644.16142200000002</v>
      </c>
      <c r="BE10" s="33">
        <f>SUM([1]Investment!BD263)</f>
        <v>2518.8000000000002</v>
      </c>
      <c r="BF10" s="33">
        <f>SUM([1]Investment!BE263)</f>
        <v>0</v>
      </c>
      <c r="BG10" s="33">
        <f>SUM([1]Investment!BF263)</f>
        <v>0</v>
      </c>
      <c r="BH10" s="33">
        <f>SUM([1]Investment!BG263)</f>
        <v>0</v>
      </c>
      <c r="BI10" s="33">
        <f>SUM([1]Investment!BH263)</f>
        <v>0</v>
      </c>
      <c r="BJ10" s="33">
        <f>SUM([1]Investment!BI263)</f>
        <v>0</v>
      </c>
      <c r="BK10" s="33">
        <f>SUM([1]Investment!BJ263)</f>
        <v>0</v>
      </c>
      <c r="BL10" s="33">
        <f>SUM([1]Investment!BK263)</f>
        <v>0</v>
      </c>
      <c r="BM10" s="33">
        <f>SUM([1]Investment!BL263)</f>
        <v>75.2</v>
      </c>
      <c r="BN10" s="33">
        <f>SUM([1]Investment!BM263)</f>
        <v>0</v>
      </c>
      <c r="BO10" s="33">
        <f>SUM([1]Investment!BN263)</f>
        <v>0</v>
      </c>
      <c r="BP10" s="33">
        <f>SUM([1]Investment!BO263)</f>
        <v>125.923361</v>
      </c>
      <c r="BQ10" s="33">
        <f>SUM([1]Investment!BP263)</f>
        <v>0</v>
      </c>
      <c r="BR10" s="33">
        <f>SUM([1]Investment!BQ263)</f>
        <v>68.297534999999996</v>
      </c>
      <c r="BS10" s="33">
        <f>SUM([1]Investment!BR263)</f>
        <v>0</v>
      </c>
      <c r="BT10" s="33">
        <f>SUM([1]Investment!BS263)</f>
        <v>422.60046299999999</v>
      </c>
      <c r="BU10" s="33">
        <f>SUM([1]Investment!BT263)</f>
        <v>816.79248600000005</v>
      </c>
      <c r="BV10" s="33">
        <f>SUM([1]Investment!BU263)</f>
        <v>0</v>
      </c>
      <c r="BW10" s="33">
        <f>SUM([1]Investment!BV263)</f>
        <v>0</v>
      </c>
      <c r="BX10" s="33">
        <f>SUM([1]Investment!BW263)</f>
        <v>1618.75</v>
      </c>
      <c r="BY10" s="33">
        <f>SUM([1]Investment!BX263)</f>
        <v>0</v>
      </c>
      <c r="BZ10" s="33">
        <f>SUM([1]Investment!BY263)</f>
        <v>1500</v>
      </c>
      <c r="CA10" s="33">
        <f>SUM([1]Investment!BZ263)</f>
        <v>0</v>
      </c>
      <c r="CB10" s="33">
        <f>SUM([1]Investment!CA263)</f>
        <v>556.54879699999992</v>
      </c>
      <c r="CC10" s="33">
        <f>SUM([1]Investment!CB263)</f>
        <v>0</v>
      </c>
      <c r="CD10" s="33">
        <f>SUM([1]Investment!CC263)</f>
        <v>379.48399999999998</v>
      </c>
      <c r="CE10" s="33">
        <f>SUM([1]Investment!CD263)</f>
        <v>292.2962</v>
      </c>
      <c r="CF10" s="33">
        <f>SUM([1]Investment!CE263)</f>
        <v>191.04531499999999</v>
      </c>
      <c r="CG10" s="33">
        <f>SUM([1]Investment!CF263)</f>
        <v>0</v>
      </c>
      <c r="CH10" s="33">
        <f>SUM([1]Investment!CG263)</f>
        <v>1512.7005999999999</v>
      </c>
      <c r="CI10" s="33">
        <f>SUM([1]Investment!CH263)</f>
        <v>0</v>
      </c>
      <c r="CJ10" s="33">
        <f>SUM([1]Investment!CI263)</f>
        <v>132.98500000000001</v>
      </c>
      <c r="CK10" s="33">
        <f>SUM([1]Investment!CJ263)</f>
        <v>0</v>
      </c>
      <c r="CL10" s="33"/>
      <c r="CM10" s="33"/>
      <c r="CN10" s="33"/>
      <c r="CO10" s="33"/>
      <c r="CP10" s="33"/>
      <c r="CQ10" s="33"/>
      <c r="CR10" s="33"/>
      <c r="CS10" s="33"/>
      <c r="CT10" s="33"/>
    </row>
    <row r="11" spans="1:98">
      <c r="A11" s="51" t="s">
        <v>21</v>
      </c>
      <c r="B11" s="56" t="s">
        <v>33</v>
      </c>
      <c r="C11" s="33">
        <v>2690.764709</v>
      </c>
      <c r="D11" s="33">
        <v>7012.3578529999995</v>
      </c>
      <c r="E11" s="33">
        <v>2276.7604859999997</v>
      </c>
      <c r="F11" s="33">
        <v>4482.9487720000006</v>
      </c>
      <c r="G11" s="33">
        <v>1754.3860399999996</v>
      </c>
      <c r="H11" s="33">
        <v>3918.6958079999995</v>
      </c>
      <c r="I11" s="33">
        <v>3249.2804830000005</v>
      </c>
      <c r="J11" s="33">
        <v>5216.900357999999</v>
      </c>
      <c r="K11" s="46">
        <v>5804.3112509999992</v>
      </c>
      <c r="L11" s="33"/>
      <c r="M11" s="33"/>
      <c r="N11" s="33"/>
      <c r="O11" s="45">
        <v>83.219174999999993</v>
      </c>
      <c r="P11" s="33">
        <v>155.869213</v>
      </c>
      <c r="Q11" s="33">
        <v>207.18991299999999</v>
      </c>
      <c r="R11" s="33">
        <v>66.748028000000005</v>
      </c>
      <c r="S11" s="33">
        <v>202.19274699999997</v>
      </c>
      <c r="T11" s="33">
        <v>113.505499</v>
      </c>
      <c r="U11" s="33">
        <v>264.09155699999997</v>
      </c>
      <c r="V11" s="33">
        <v>124.51124900000001</v>
      </c>
      <c r="W11" s="33">
        <v>387.148258</v>
      </c>
      <c r="X11" s="33">
        <v>7.6354690000000005</v>
      </c>
      <c r="Y11" s="33">
        <v>111.83498699999998</v>
      </c>
      <c r="Z11" s="33">
        <v>30.439945000000002</v>
      </c>
      <c r="AA11" s="33">
        <v>62.374131000000006</v>
      </c>
      <c r="AB11" s="33">
        <v>15.968718000000001</v>
      </c>
      <c r="AC11" s="33">
        <v>2794.9772809999999</v>
      </c>
      <c r="AD11" s="33">
        <v>18.705162999999999</v>
      </c>
      <c r="AE11" s="33">
        <v>109.34704000000001</v>
      </c>
      <c r="AF11" s="33">
        <v>126.578502</v>
      </c>
      <c r="AG11" s="33">
        <v>211.80249600000002</v>
      </c>
      <c r="AH11" s="33">
        <v>9.4371299999999998</v>
      </c>
      <c r="AI11" s="33">
        <v>58.173892000000002</v>
      </c>
      <c r="AJ11" s="33">
        <v>317.37650199999996</v>
      </c>
      <c r="AK11" s="33">
        <v>185.61832399999997</v>
      </c>
      <c r="AL11" s="33">
        <v>8.3366290000000731</v>
      </c>
      <c r="AM11" s="33">
        <v>133.88122900000002</v>
      </c>
      <c r="AN11" s="33">
        <v>792.29696199999989</v>
      </c>
      <c r="AO11" s="33">
        <v>28.783264000000003</v>
      </c>
      <c r="AP11" s="33">
        <v>783.18193099999996</v>
      </c>
      <c r="AQ11" s="33">
        <v>6.9013289999999996</v>
      </c>
      <c r="AR11" s="33">
        <v>37.404482999999999</v>
      </c>
      <c r="AS11" s="33">
        <v>833</v>
      </c>
      <c r="AT11" s="33">
        <v>23.744415</v>
      </c>
      <c r="AU11" s="33">
        <v>102.695356</v>
      </c>
      <c r="AV11" s="33">
        <v>23.164100000000001</v>
      </c>
      <c r="AW11" s="33">
        <v>40</v>
      </c>
      <c r="AX11" s="33">
        <v>444.22741400000001</v>
      </c>
      <c r="AY11" s="33">
        <v>30.066269000000002</v>
      </c>
      <c r="AZ11" s="33">
        <v>86.703359000000006</v>
      </c>
      <c r="BA11" s="33">
        <v>14.596178</v>
      </c>
      <c r="BB11" s="33">
        <v>29.233288000000002</v>
      </c>
      <c r="BC11" s="33">
        <v>1004.243616</v>
      </c>
      <c r="BD11" s="33">
        <v>926.80932400000006</v>
      </c>
      <c r="BE11" s="33">
        <v>2923.27988</v>
      </c>
      <c r="BF11" s="33">
        <v>58.298901999999998</v>
      </c>
      <c r="BG11" s="33">
        <v>23.841568000000002</v>
      </c>
      <c r="BH11" s="33">
        <v>53.699517</v>
      </c>
      <c r="BI11" s="33">
        <v>17.641615999999999</v>
      </c>
      <c r="BJ11" s="33">
        <v>48.486840999999998</v>
      </c>
      <c r="BK11" s="33">
        <v>73.867001000000002</v>
      </c>
      <c r="BL11" s="33">
        <v>102.83061900000001</v>
      </c>
      <c r="BM11" s="33">
        <v>292.52413300000001</v>
      </c>
      <c r="BN11" s="33">
        <v>130.337333</v>
      </c>
      <c r="BO11" s="33">
        <v>9.6404160000000001</v>
      </c>
      <c r="BP11" s="33">
        <v>2286.209879</v>
      </c>
      <c r="BQ11" s="33">
        <v>16.910602000000001</v>
      </c>
      <c r="BR11" s="33">
        <v>681.97825899999998</v>
      </c>
      <c r="BS11" s="33">
        <v>360.01776299999995</v>
      </c>
      <c r="BT11" s="33">
        <v>660.28014199999996</v>
      </c>
      <c r="BU11" s="33">
        <v>871.12349600000005</v>
      </c>
      <c r="BV11" s="33">
        <v>318.59160800000001</v>
      </c>
      <c r="BW11" s="33">
        <v>69.777039000000002</v>
      </c>
      <c r="BX11" s="33">
        <v>1788.872783</v>
      </c>
      <c r="BY11" s="33">
        <v>76.963830000000016</v>
      </c>
      <c r="BZ11" s="33">
        <v>1647.273794</v>
      </c>
      <c r="CA11" s="33">
        <v>38.927620999999995</v>
      </c>
      <c r="CB11" s="33">
        <f>SUM(CB7:CB10)</f>
        <v>993.92952699999989</v>
      </c>
      <c r="CC11" s="33">
        <f t="shared" ref="CC11:CG11" si="0">SUM(CC7:CC10)</f>
        <v>113.22223</v>
      </c>
      <c r="CD11" s="33">
        <f t="shared" si="0"/>
        <v>698.70257700000002</v>
      </c>
      <c r="CE11" s="33">
        <f t="shared" si="0"/>
        <v>340.61994799999997</v>
      </c>
      <c r="CF11" s="33">
        <f t="shared" si="0"/>
        <v>286.689415</v>
      </c>
      <c r="CG11" s="33">
        <f t="shared" si="0"/>
        <v>49.393114999999995</v>
      </c>
      <c r="CH11" s="33">
        <f>SUM(CH7:CH10)</f>
        <v>2055.3690059999999</v>
      </c>
      <c r="CI11" s="33">
        <f>SUM(CI7:CI10)</f>
        <v>42.473379999999999</v>
      </c>
      <c r="CJ11" s="33">
        <f t="shared" ref="CJ11:CT11" si="1">SUM(CJ7:CJ10)</f>
        <v>841.86399400000005</v>
      </c>
      <c r="CK11" s="33">
        <f>SUM(CK7:CK10)</f>
        <v>31.738054999999999</v>
      </c>
      <c r="CL11" s="33"/>
      <c r="CM11" s="33"/>
      <c r="CN11" s="33"/>
      <c r="CO11" s="33"/>
      <c r="CP11" s="33"/>
      <c r="CQ11" s="33"/>
      <c r="CR11" s="33"/>
      <c r="CS11" s="33"/>
      <c r="CT11" s="33"/>
    </row>
    <row r="12" spans="1:98">
      <c r="A12" s="52" t="s">
        <v>28</v>
      </c>
      <c r="B12" s="56" t="s">
        <v>33</v>
      </c>
      <c r="C12" s="33">
        <v>391.15836359999997</v>
      </c>
      <c r="D12" s="33">
        <v>1930.12365914</v>
      </c>
      <c r="E12" s="33">
        <v>907.07833993999998</v>
      </c>
      <c r="F12" s="33">
        <v>3267.43618354</v>
      </c>
      <c r="G12" s="33">
        <v>582.15372713000011</v>
      </c>
      <c r="H12" s="33">
        <v>3135.0786916699994</v>
      </c>
      <c r="I12" s="33">
        <v>744.2962660999998</v>
      </c>
      <c r="J12" s="33">
        <v>3124.3645390199999</v>
      </c>
      <c r="K12" s="46">
        <v>1957.6692090500001</v>
      </c>
      <c r="L12" s="33"/>
      <c r="M12" s="33"/>
      <c r="N12" s="33"/>
      <c r="O12" s="33">
        <f>SUM([1]Investment!N85)</f>
        <v>4.7477</v>
      </c>
      <c r="P12" s="33">
        <f>SUM([1]Investment!O85)</f>
        <v>56.927373189999997</v>
      </c>
      <c r="Q12" s="33">
        <f>SUM([1]Investment!P85)</f>
        <v>69.920286750000002</v>
      </c>
      <c r="R12" s="33">
        <f>SUM([1]Investment!Q85)</f>
        <v>11.366135</v>
      </c>
      <c r="S12" s="33">
        <f>SUM([1]Investment!R85)</f>
        <v>101.27955297</v>
      </c>
      <c r="T12" s="33">
        <f>SUM([1]Investment!S85)</f>
        <v>12.960923920000001</v>
      </c>
      <c r="U12" s="33">
        <f>SUM([1]Investment!T85)</f>
        <v>35.305838000000001</v>
      </c>
      <c r="V12" s="33">
        <f>SUM([1]Investment!U85)</f>
        <v>35.786569999999998</v>
      </c>
      <c r="W12" s="33">
        <f>SUM([1]Investment!V85)</f>
        <v>187.15151850000001</v>
      </c>
      <c r="X12" s="33">
        <f>SUM([1]Investment!W85)</f>
        <v>0</v>
      </c>
      <c r="Y12" s="33">
        <f>SUM([1]Investment!X85)</f>
        <v>64.8904268</v>
      </c>
      <c r="Z12" s="33">
        <f>SUM([1]Investment!Y85)</f>
        <v>1.817402</v>
      </c>
      <c r="AA12" s="33">
        <f>SUM([1]Investment!Z85)</f>
        <v>38.342635000000001</v>
      </c>
      <c r="AB12" s="33">
        <f>SUM([1]Investment!AA85)</f>
        <v>0</v>
      </c>
      <c r="AC12" s="33">
        <f>SUM([1]Investment!AB85)</f>
        <v>2716.5644883499999</v>
      </c>
      <c r="AD12" s="33">
        <f>SUM([1]Investment!AC85)</f>
        <v>0</v>
      </c>
      <c r="AE12" s="33">
        <f>SUM([1]Investment!AD85)</f>
        <v>26.439742249999998</v>
      </c>
      <c r="AF12" s="33">
        <f>SUM([1]Investment!AE85)</f>
        <v>90.993775999999997</v>
      </c>
      <c r="AG12" s="33">
        <f>SUM([1]Investment!AF85)</f>
        <v>33.552442069999998</v>
      </c>
      <c r="AH12" s="33">
        <f>SUM([1]Investment!AG85)</f>
        <v>0</v>
      </c>
      <c r="AI12" s="33">
        <f>SUM([1]Investment!AH85)</f>
        <v>11.685661</v>
      </c>
      <c r="AJ12" s="33">
        <f>SUM([1]Investment!AI85)</f>
        <v>126.502824</v>
      </c>
      <c r="AK12" s="33">
        <f>SUM([1]Investment!AJ85)</f>
        <v>87.313682999999997</v>
      </c>
      <c r="AL12" s="33">
        <f>SUM([1]Investment!AK85)</f>
        <v>3.68344</v>
      </c>
      <c r="AM12" s="33">
        <f>SUM([1]Investment!AL85)</f>
        <v>81.447845209999997</v>
      </c>
      <c r="AN12" s="33">
        <f>SUM([1]Investment!AM85)</f>
        <v>292.37553200000002</v>
      </c>
      <c r="AO12" s="33">
        <f>SUM([1]Investment!AN85)</f>
        <v>5.5515330000000001</v>
      </c>
      <c r="AP12" s="33">
        <f>SUM([1]Investment!AO85)</f>
        <v>258.50724700000001</v>
      </c>
      <c r="AQ12" s="33">
        <f>SUM([1]Investment!AP85)</f>
        <v>0</v>
      </c>
      <c r="AR12" s="33">
        <f>SUM([1]Investment!AQ85)</f>
        <v>19.049417999999999</v>
      </c>
      <c r="AS12" s="33">
        <f>SUM([1]Investment!AR85)</f>
        <v>197.30124699999999</v>
      </c>
      <c r="AT12" s="33">
        <f>SUM([1]Investment!AS85)</f>
        <v>0</v>
      </c>
      <c r="AU12" s="33">
        <f>SUM([1]Investment!AT85)</f>
        <v>35.29</v>
      </c>
      <c r="AV12" s="33">
        <f>SUM([1]Investment!AU85)</f>
        <v>8.4501249999999999</v>
      </c>
      <c r="AW12" s="33">
        <f>SUM([1]Investment!AV85)</f>
        <v>16</v>
      </c>
      <c r="AX12" s="33">
        <f>SUM([1]Investment!AW85)</f>
        <v>26.866150000000001</v>
      </c>
      <c r="AY12" s="33">
        <f>SUM([1]Investment!AX85)</f>
        <v>15.8</v>
      </c>
      <c r="AZ12" s="33">
        <f>SUM([1]Investment!AY85)</f>
        <v>8.1059850000000004</v>
      </c>
      <c r="BA12" s="33">
        <f>SUM([1]Investment!AZ85)</f>
        <v>0</v>
      </c>
      <c r="BB12" s="33">
        <f>SUM([1]Investment!BA85)</f>
        <v>0</v>
      </c>
      <c r="BC12" s="33">
        <f>SUM([1]Investment!BB85)</f>
        <v>6.9909049999999997</v>
      </c>
      <c r="BD12" s="33">
        <f>SUM([1]Investment!BC85)</f>
        <v>537.08654211999999</v>
      </c>
      <c r="BE12" s="33">
        <f>SUM([1]Investment!BD85)</f>
        <v>2531.8327279999999</v>
      </c>
      <c r="BF12" s="33">
        <f>SUM([1]Investment!BE85)</f>
        <v>18.6143</v>
      </c>
      <c r="BG12" s="33">
        <f>SUM([1]Investment!BF85)</f>
        <v>0</v>
      </c>
      <c r="BH12" s="33">
        <f>SUM([1]Investment!BG85)</f>
        <v>5.7152719999999997</v>
      </c>
      <c r="BI12" s="33">
        <f>SUM([1]Investment!BH85)</f>
        <v>0</v>
      </c>
      <c r="BJ12" s="33">
        <f>SUM([1]Investment!BI85)</f>
        <v>0.21880549999999999</v>
      </c>
      <c r="BK12" s="33">
        <f>SUM([1]Investment!BJ85)</f>
        <v>37.8049289</v>
      </c>
      <c r="BL12" s="33">
        <f>SUM([1]Investment!BK85)</f>
        <v>48.987339900000002</v>
      </c>
      <c r="BM12" s="33">
        <f>SUM([1]Investment!BL85)</f>
        <v>47.141005900000003</v>
      </c>
      <c r="BN12" s="33">
        <f>SUM([1]Investment!BM85)</f>
        <v>0</v>
      </c>
      <c r="BO12" s="33">
        <f>SUM([1]Investment!BN85)</f>
        <v>1.3044066000000001</v>
      </c>
      <c r="BP12" s="33">
        <f>SUM([1]Investment!BO85)</f>
        <v>335.19109171999997</v>
      </c>
      <c r="BQ12" s="33">
        <f>SUM([1]Investment!BP85)</f>
        <v>0</v>
      </c>
      <c r="BR12" s="33">
        <f>SUM([1]Investment!BQ85)</f>
        <v>615.8904986</v>
      </c>
      <c r="BS12" s="33">
        <f>SUM([1]Investment!BR85)</f>
        <v>153.2295</v>
      </c>
      <c r="BT12" s="33">
        <f>SUM([1]Investment!BS85)</f>
        <v>475.84301729999999</v>
      </c>
      <c r="BU12" s="33">
        <f>SUM([1]Investment!BT85)</f>
        <v>1.45482855</v>
      </c>
      <c r="BV12" s="33">
        <f>SUM([1]Investment!BU85)</f>
        <v>240.82259157999999</v>
      </c>
      <c r="BW12" s="33">
        <f>SUM([1]Investment!BV85)</f>
        <v>0</v>
      </c>
      <c r="BX12" s="33">
        <f>SUM([1]Investment!BW85)</f>
        <v>1050.3795930000001</v>
      </c>
      <c r="BY12" s="33">
        <f>SUM([1]Investment!BX85)</f>
        <v>0</v>
      </c>
      <c r="BZ12" s="33">
        <f>SUM([1]Investment!BY85)</f>
        <v>1566.3394989999999</v>
      </c>
      <c r="CA12" s="33">
        <f>SUM([1]Investment!BZ85)</f>
        <v>0</v>
      </c>
      <c r="CB12" s="33">
        <f>SUM([1]Investment!CA85)</f>
        <v>925.38403900000003</v>
      </c>
      <c r="CC12" s="33">
        <f>SUM([1]Investment!CB85)</f>
        <v>24.834815150000001</v>
      </c>
      <c r="CD12" s="33">
        <f>SUM([1]Investment!CC85)</f>
        <v>303.586478</v>
      </c>
      <c r="CE12" s="33">
        <f>SUM([1]Investment!CD85)</f>
        <v>3.3605817500000001</v>
      </c>
      <c r="CF12" s="33">
        <f>SUM([1]Investment!CE85)</f>
        <v>40.121757649999999</v>
      </c>
      <c r="CG12" s="33">
        <f>SUM([1]Investment!CF85)</f>
        <v>0</v>
      </c>
      <c r="CH12" s="33">
        <f>SUM([1]Investment!CG85)</f>
        <v>748.29555134999998</v>
      </c>
      <c r="CI12" s="33">
        <f>SUM([1]Investment!CH85)</f>
        <v>1.6504905000000001</v>
      </c>
      <c r="CJ12" s="33">
        <f>SUM([1]Investment!CI85)</f>
        <v>324.70758756999999</v>
      </c>
      <c r="CK12" s="33">
        <f>SUM([1]Investment!CJ85)</f>
        <v>5.9345591500000001</v>
      </c>
      <c r="CL12" s="33"/>
      <c r="CM12" s="33"/>
      <c r="CN12" s="33"/>
      <c r="CO12" s="33"/>
      <c r="CP12" s="33"/>
      <c r="CQ12" s="33"/>
      <c r="CR12" s="33"/>
      <c r="CS12" s="33"/>
      <c r="CT12" s="33"/>
    </row>
    <row r="13" spans="1:98">
      <c r="A13" s="53" t="s">
        <v>29</v>
      </c>
      <c r="B13" s="57" t="s">
        <v>33</v>
      </c>
      <c r="C13" s="48">
        <v>2299.6063454</v>
      </c>
      <c r="D13" s="48">
        <v>5082.2341938599993</v>
      </c>
      <c r="E13" s="48">
        <v>1369.6821460599997</v>
      </c>
      <c r="F13" s="48">
        <v>1215.5125884600006</v>
      </c>
      <c r="G13" s="48">
        <v>1172.2323128699995</v>
      </c>
      <c r="H13" s="48">
        <v>783.61711633000004</v>
      </c>
      <c r="I13" s="48">
        <v>2504.9842168999999</v>
      </c>
      <c r="J13" s="48">
        <v>2092.5358189800004</v>
      </c>
      <c r="K13" s="49">
        <v>3846.6420419499996</v>
      </c>
      <c r="L13" s="48"/>
      <c r="M13" s="48"/>
      <c r="N13" s="48"/>
      <c r="O13" s="47">
        <v>78.471474999999998</v>
      </c>
      <c r="P13" s="48">
        <v>98.941839810000005</v>
      </c>
      <c r="Q13" s="48">
        <v>137.26962624999999</v>
      </c>
      <c r="R13" s="48">
        <v>55.381893000000005</v>
      </c>
      <c r="S13" s="48">
        <v>100.91319402999997</v>
      </c>
      <c r="T13" s="48">
        <v>100.54457508</v>
      </c>
      <c r="U13" s="48">
        <v>228.78571899999997</v>
      </c>
      <c r="V13" s="48">
        <v>88.724679000000009</v>
      </c>
      <c r="W13" s="48">
        <v>199.99673949999999</v>
      </c>
      <c r="X13" s="48">
        <v>7.6354690000000005</v>
      </c>
      <c r="Y13" s="48">
        <v>46.944560199999984</v>
      </c>
      <c r="Z13" s="48">
        <v>28.622543</v>
      </c>
      <c r="AA13" s="48">
        <v>24.031496000000004</v>
      </c>
      <c r="AB13" s="48">
        <v>15.968718000000001</v>
      </c>
      <c r="AC13" s="48">
        <v>78.412792650000029</v>
      </c>
      <c r="AD13" s="48">
        <v>18.705162999999999</v>
      </c>
      <c r="AE13" s="48">
        <v>82.907297750000012</v>
      </c>
      <c r="AF13" s="48">
        <v>35.584726000000003</v>
      </c>
      <c r="AG13" s="48">
        <v>178.25005393000004</v>
      </c>
      <c r="AH13" s="48">
        <v>9.4371299999999998</v>
      </c>
      <c r="AI13" s="48">
        <v>46.488230999999999</v>
      </c>
      <c r="AJ13" s="48">
        <v>190.87367799999996</v>
      </c>
      <c r="AK13" s="48">
        <v>98.304640999999975</v>
      </c>
      <c r="AL13" s="48">
        <v>4.6531890000000731</v>
      </c>
      <c r="AM13" s="48">
        <v>52.433383790000022</v>
      </c>
      <c r="AN13" s="48">
        <v>499.92142999999987</v>
      </c>
      <c r="AO13" s="48">
        <v>23.231730910000003</v>
      </c>
      <c r="AP13" s="48">
        <v>524.67468319999989</v>
      </c>
      <c r="AQ13" s="48">
        <v>6.9013289999999996</v>
      </c>
      <c r="AR13" s="48">
        <v>18.355065</v>
      </c>
      <c r="AS13" s="48">
        <v>832.24158499999999</v>
      </c>
      <c r="AT13" s="48">
        <v>23.744415</v>
      </c>
      <c r="AU13" s="48">
        <v>67.405356000000012</v>
      </c>
      <c r="AV13" s="48">
        <v>14.713975000000001</v>
      </c>
      <c r="AW13" s="48">
        <v>24</v>
      </c>
      <c r="AX13" s="48">
        <v>417.36126400000001</v>
      </c>
      <c r="AY13" s="48">
        <v>14.266269000000001</v>
      </c>
      <c r="AZ13" s="48">
        <v>78.597373099999999</v>
      </c>
      <c r="BA13" s="48">
        <v>14.596178</v>
      </c>
      <c r="BB13" s="48">
        <v>29.233288000000002</v>
      </c>
      <c r="BC13" s="48">
        <v>997.25271099999998</v>
      </c>
      <c r="BD13" s="48">
        <v>389.72278188000007</v>
      </c>
      <c r="BE13" s="48">
        <v>391.44715200000019</v>
      </c>
      <c r="BF13" s="48">
        <v>39.684601999999998</v>
      </c>
      <c r="BG13" s="48">
        <v>23.841568000000002</v>
      </c>
      <c r="BH13" s="48">
        <v>47.984245000000001</v>
      </c>
      <c r="BI13" s="48">
        <v>17.641615999999999</v>
      </c>
      <c r="BJ13" s="48">
        <v>48.268034999999998</v>
      </c>
      <c r="BK13" s="48">
        <v>36.062072100000002</v>
      </c>
      <c r="BL13" s="48">
        <v>53.843279100000011</v>
      </c>
      <c r="BM13" s="48">
        <v>245.3831271</v>
      </c>
      <c r="BN13" s="48">
        <v>130.337333</v>
      </c>
      <c r="BO13" s="48">
        <v>8.3360094</v>
      </c>
      <c r="BP13" s="48">
        <v>1951.01878728</v>
      </c>
      <c r="BQ13" s="48">
        <v>16.910602000000001</v>
      </c>
      <c r="BR13" s="48">
        <v>66.087760399999979</v>
      </c>
      <c r="BS13" s="48">
        <v>206.78826299999994</v>
      </c>
      <c r="BT13" s="48">
        <v>184.43712469999997</v>
      </c>
      <c r="BU13" s="48">
        <v>869.66866745000004</v>
      </c>
      <c r="BV13" s="48">
        <v>77.769016420000014</v>
      </c>
      <c r="BW13" s="48">
        <f>BW11-BW12</f>
        <v>69.777039000000002</v>
      </c>
      <c r="BX13" s="48">
        <f t="shared" ref="BX13:CH13" si="2">BX11-BX12</f>
        <v>738.49318999999991</v>
      </c>
      <c r="BY13" s="48">
        <f t="shared" si="2"/>
        <v>76.963830000000016</v>
      </c>
      <c r="BZ13" s="48">
        <f t="shared" si="2"/>
        <v>80.93429500000002</v>
      </c>
      <c r="CA13" s="48">
        <f t="shared" si="2"/>
        <v>38.927620999999995</v>
      </c>
      <c r="CB13" s="48">
        <f>CB11-CB12</f>
        <v>68.545487999999864</v>
      </c>
      <c r="CC13" s="48">
        <f t="shared" si="2"/>
        <v>88.387414849999999</v>
      </c>
      <c r="CD13" s="48">
        <f t="shared" si="2"/>
        <v>395.11609900000002</v>
      </c>
      <c r="CE13" s="48">
        <f t="shared" si="2"/>
        <v>337.25936624999997</v>
      </c>
      <c r="CF13" s="48">
        <f t="shared" si="2"/>
        <v>246.56765734999999</v>
      </c>
      <c r="CG13" s="48">
        <f t="shared" si="2"/>
        <v>49.393114999999995</v>
      </c>
      <c r="CH13" s="48">
        <f t="shared" si="2"/>
        <v>1307.0734546499998</v>
      </c>
      <c r="CI13" s="48">
        <f t="shared" ref="CI13:CT13" si="3">CI11-CI12</f>
        <v>40.822889500000002</v>
      </c>
      <c r="CJ13" s="48">
        <f t="shared" si="3"/>
        <v>517.15640643000006</v>
      </c>
      <c r="CK13" s="48">
        <f>CK11-CK12</f>
        <v>25.803495849999997</v>
      </c>
      <c r="CL13" s="48"/>
      <c r="CM13" s="48"/>
      <c r="CN13" s="48"/>
      <c r="CO13" s="48"/>
      <c r="CP13" s="48"/>
      <c r="CQ13" s="48"/>
      <c r="CR13" s="48"/>
      <c r="CS13" s="48"/>
      <c r="CT13" s="48"/>
    </row>
    <row r="17" spans="78:78">
      <c r="BZ17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T14</vt:lpstr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SNT</dc:creator>
  <cp:lastModifiedBy>User</cp:lastModifiedBy>
  <dcterms:created xsi:type="dcterms:W3CDTF">2016-02-07T02:21:13Z</dcterms:created>
  <dcterms:modified xsi:type="dcterms:W3CDTF">2020-04-23T02:53:46Z</dcterms:modified>
</cp:coreProperties>
</file>